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firstSheet="4" activeTab="8"/>
  </bookViews>
  <sheets>
    <sheet name="RAB" sheetId="1" r:id="rId1"/>
    <sheet name="SK Panitia" sheetId="6" r:id="rId2"/>
    <sheet name="DATA PEMBERI HEWAN QURBAN" sheetId="3" r:id="rId3"/>
    <sheet name="DATA QURBAN BERUPA UANG" sheetId="5" r:id="rId4"/>
    <sheet name="IDENTITAS HEWAN QURBAN" sheetId="4" r:id="rId5"/>
    <sheet name="Kupon" sheetId="7" r:id="rId6"/>
    <sheet name="distribusi" sheetId="8" r:id="rId7"/>
    <sheet name="Sheet2" sheetId="9" r:id="rId8"/>
    <sheet name="RAB MAULID NABI" sheetId="10" r:id="rId9"/>
  </sheets>
  <definedNames>
    <definedName name="_xlnm.Print_Area" localSheetId="6">distribusi!$C$1:$H$45</definedName>
    <definedName name="_xlnm.Print_Area" localSheetId="5">Kupon!$B$3:$H$132</definedName>
    <definedName name="_xlnm.Print_Area" localSheetId="0">RAB!$A$2:$G$53</definedName>
    <definedName name="_xlnm.Print_Area" localSheetId="8">'RAB MAULID NABI'!$B$1:$F$35</definedName>
    <definedName name="_xlnm.Print_Area" localSheetId="7">Sheet2!$B$1:$G$34</definedName>
    <definedName name="_xlnm.Print_Area" localSheetId="1">'SK Panitia'!$F$74:$J$101</definedName>
  </definedNames>
  <calcPr calcId="144525"/>
</workbook>
</file>

<file path=xl/calcChain.xml><?xml version="1.0" encoding="utf-8"?>
<calcChain xmlns="http://schemas.openxmlformats.org/spreadsheetml/2006/main">
  <c r="F13" i="10" l="1"/>
  <c r="F14" i="10"/>
  <c r="F15" i="10"/>
  <c r="F16" i="10"/>
  <c r="F17" i="10"/>
  <c r="F18" i="10"/>
  <c r="F12" i="10"/>
  <c r="F19" i="10" l="1"/>
  <c r="E24" i="9" l="1"/>
  <c r="F24" i="9"/>
  <c r="D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H31" i="8"/>
  <c r="H32" i="8"/>
  <c r="E33" i="8"/>
  <c r="G33" i="8"/>
  <c r="H33" i="8" s="1"/>
  <c r="G29" i="8"/>
  <c r="E29" i="8"/>
  <c r="H28" i="8"/>
  <c r="H27" i="8"/>
  <c r="F24" i="8"/>
  <c r="E24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6" i="8"/>
  <c r="H29" i="8" l="1"/>
  <c r="G24" i="8"/>
  <c r="G31" i="1"/>
  <c r="G37" i="1"/>
  <c r="G38" i="1"/>
  <c r="G30" i="1"/>
  <c r="G23" i="1"/>
  <c r="G22" i="1"/>
  <c r="G21" i="1"/>
  <c r="G17" i="1"/>
  <c r="G35" i="1" l="1"/>
  <c r="G36" i="1"/>
  <c r="G28" i="1"/>
  <c r="G27" i="1"/>
  <c r="G42" i="1" l="1"/>
  <c r="G41" i="1"/>
  <c r="D31" i="5" l="1"/>
  <c r="F31" i="5"/>
  <c r="E31" i="5"/>
  <c r="E29" i="3"/>
  <c r="D29" i="3"/>
  <c r="G26" i="1" l="1"/>
  <c r="G32" i="1" s="1"/>
  <c r="G29" i="1"/>
  <c r="G34" i="1"/>
  <c r="G39" i="1" s="1"/>
  <c r="G20" i="1"/>
  <c r="G24" i="1" s="1"/>
  <c r="G10" i="1"/>
  <c r="G11" i="1"/>
  <c r="G12" i="1"/>
  <c r="G13" i="1"/>
  <c r="G14" i="1"/>
  <c r="G15" i="1"/>
  <c r="G16" i="1"/>
  <c r="G9" i="1"/>
  <c r="G18" i="1" l="1"/>
  <c r="G43" i="1" l="1"/>
</calcChain>
</file>

<file path=xl/sharedStrings.xml><?xml version="1.0" encoding="utf-8"?>
<sst xmlns="http://schemas.openxmlformats.org/spreadsheetml/2006/main" count="756" uniqueCount="299">
  <si>
    <t>No</t>
  </si>
  <si>
    <t>Jenis</t>
  </si>
  <si>
    <t>Spesifikasi</t>
  </si>
  <si>
    <t>Volume</t>
  </si>
  <si>
    <t>Satuan</t>
  </si>
  <si>
    <t>A</t>
  </si>
  <si>
    <t>Pengadaan Peralatan</t>
  </si>
  <si>
    <t>RENCANA ANGGARAN BIAYA PERSIAPAN IDUL ADHA 1439 H</t>
  </si>
  <si>
    <t>Harga Satuan</t>
  </si>
  <si>
    <t>Total Harga</t>
  </si>
  <si>
    <t>Bambu</t>
  </si>
  <si>
    <t>Banner (Peringatan Hari Raya Idul Adha 1439 H)</t>
  </si>
  <si>
    <t>Biji</t>
  </si>
  <si>
    <t>Banner (Pengumuman Penerima Hewan Qurban</t>
  </si>
  <si>
    <t>Ukuran Sedang</t>
  </si>
  <si>
    <t>Pack</t>
  </si>
  <si>
    <t>Kranjang Bambu (untuk Daging)</t>
  </si>
  <si>
    <t>Ukuran Besar</t>
  </si>
  <si>
    <t>Aqua Gelas</t>
  </si>
  <si>
    <t>Air Mineral A3</t>
  </si>
  <si>
    <t>Doz</t>
  </si>
  <si>
    <t>NO</t>
  </si>
  <si>
    <t>KEGIATAN</t>
  </si>
  <si>
    <t>JAM</t>
  </si>
  <si>
    <t>MASJID JAMI' BAITUL  HIDAYAH</t>
  </si>
  <si>
    <t>PERIODE TAHUN 2018</t>
  </si>
  <si>
    <t>TAHUN ANGGARAN 2018</t>
  </si>
  <si>
    <t>ALAMAT</t>
  </si>
  <si>
    <t>DAFTAR NAMA PEMBERI HEWAN QURBAN</t>
  </si>
  <si>
    <t>PERINGATAN IDUL ADHA 1439 H</t>
  </si>
  <si>
    <t>MASJID JAMI' BAITUL HIDAYAH</t>
  </si>
  <si>
    <t xml:space="preserve">NAMA </t>
  </si>
  <si>
    <t>JENIS HEWAN QURBAN</t>
  </si>
  <si>
    <t>SAPI</t>
  </si>
  <si>
    <t>KAMBING</t>
  </si>
  <si>
    <t>NO. TELP/HP</t>
  </si>
  <si>
    <t>TOTAL</t>
  </si>
  <si>
    <t>1.</t>
  </si>
  <si>
    <t>:</t>
  </si>
  <si>
    <t>…………………………………………………………………………………</t>
  </si>
  <si>
    <t>2.</t>
  </si>
  <si>
    <t>………………………………………………………………………………….</t>
  </si>
  <si>
    <t>IDENTITAS HEWAN QURBAN</t>
  </si>
  <si>
    <t>NOMOR</t>
  </si>
  <si>
    <t>NAMA</t>
  </si>
  <si>
    <t>NIAT BERKURBAN UNTUK (NAMA)</t>
  </si>
  <si>
    <t>Mengetahui</t>
  </si>
  <si>
    <t>Ketua Panitia</t>
  </si>
  <si>
    <t>Sekretaris</t>
  </si>
  <si>
    <t>Ketua Takmir Masjid Baitul Hidayah</t>
  </si>
  <si>
    <t>H. M. Mujahid</t>
  </si>
  <si>
    <t>M. Yasin</t>
  </si>
  <si>
    <t>Adil Siswanto</t>
  </si>
  <si>
    <t>Bondowoso, 01 Agustus 2018</t>
  </si>
  <si>
    <t>DAFTAR NAMA PEMBERI HEWAN QURBAN (TITIPAN UANG)</t>
  </si>
  <si>
    <t>JUMLAH UANG</t>
  </si>
  <si>
    <t>KEDUDUKAN DALAM KEPANITIAAN</t>
  </si>
  <si>
    <t>Ketua</t>
  </si>
  <si>
    <t>Anggota</t>
  </si>
  <si>
    <t>Penanggung Jawab</t>
  </si>
  <si>
    <t>Penasehat</t>
  </si>
  <si>
    <t>Mardi</t>
  </si>
  <si>
    <t>Bendahara</t>
  </si>
  <si>
    <t>SUSUNAN PANITIA HARI RAYA IDUL ADHA 1439 H</t>
  </si>
  <si>
    <t>KETERANGAN</t>
  </si>
  <si>
    <t>Remas</t>
  </si>
  <si>
    <t>Tampar (Untuk Ikat Hewan Qurban</t>
  </si>
  <si>
    <t>Ukuran Besar dengan panjang 2 meter</t>
  </si>
  <si>
    <t>Kresek Warna Putih Untuk Daging Qurban</t>
  </si>
  <si>
    <t>Ukuran Sedang ( 1 Bendel) isi 10 pack</t>
  </si>
  <si>
    <t>meter</t>
  </si>
  <si>
    <t xml:space="preserve">Paku </t>
  </si>
  <si>
    <t>Jenis Paku Payung</t>
  </si>
  <si>
    <t>Jenis Paku Osok/Reng</t>
  </si>
  <si>
    <t>ons</t>
  </si>
  <si>
    <t>B</t>
  </si>
  <si>
    <t xml:space="preserve">Konsumsi </t>
  </si>
  <si>
    <t>Bungkus</t>
  </si>
  <si>
    <t>C</t>
  </si>
  <si>
    <t>Bahan</t>
  </si>
  <si>
    <t>Kamper Warna (bentuk Bulat)</t>
  </si>
  <si>
    <t>Porstek</t>
  </si>
  <si>
    <t>Botol</t>
  </si>
  <si>
    <t>D</t>
  </si>
  <si>
    <t>Insentif</t>
  </si>
  <si>
    <t xml:space="preserve">Uang Tunai </t>
  </si>
  <si>
    <t>Achmad Prayitno</t>
  </si>
  <si>
    <t>H.M. Mujahid</t>
  </si>
  <si>
    <t>Djasman</t>
  </si>
  <si>
    <t>Nijo</t>
  </si>
  <si>
    <t>Koordinator sholat Id dan Takbiran</t>
  </si>
  <si>
    <t>M. Marzuki</t>
  </si>
  <si>
    <t>Koordinator Humas</t>
  </si>
  <si>
    <t>Imam Sunarto</t>
  </si>
  <si>
    <t>Ismail</t>
  </si>
  <si>
    <t>Koordinator Perlengkapan</t>
  </si>
  <si>
    <t>Edy Subahar</t>
  </si>
  <si>
    <t>Andi Subagio</t>
  </si>
  <si>
    <t>Priyanto</t>
  </si>
  <si>
    <t>Koordinator Penyembelihan Hewan Qurban</t>
  </si>
  <si>
    <t>H. Suryadi</t>
  </si>
  <si>
    <t>Wildanul Ulum</t>
  </si>
  <si>
    <t>Koordinator Pemeliharaan Hewan Qurban</t>
  </si>
  <si>
    <t>Koordinator Keamanan dan Pengawasan</t>
  </si>
  <si>
    <t>Koordinator Distribusi Daging Qurban</t>
  </si>
  <si>
    <t>Asis</t>
  </si>
  <si>
    <t>Anang  ZA</t>
  </si>
  <si>
    <t>Parno</t>
  </si>
  <si>
    <t>M. Zaenal</t>
  </si>
  <si>
    <t>Koordinator Konsumsi</t>
  </si>
  <si>
    <t>Ibu. Heni</t>
  </si>
  <si>
    <t>Ibu. Sukirno</t>
  </si>
  <si>
    <t>Ibu. Hj. Mujahid</t>
  </si>
  <si>
    <t>Ibu. Majid</t>
  </si>
  <si>
    <t>Koordinator Penerima Tamu</t>
  </si>
  <si>
    <t>Ibu. Djatmiko</t>
  </si>
  <si>
    <t>TAHUN 2018</t>
  </si>
  <si>
    <t xml:space="preserve">Ketua Takmir </t>
  </si>
  <si>
    <t xml:space="preserve"> Takbir Hari Raya Idul Adha 1439 H</t>
  </si>
  <si>
    <t>Masjid Jami' Baitul Hidayah</t>
  </si>
  <si>
    <t>HARI &amp; TANGGAL</t>
  </si>
  <si>
    <t>Selasa, 21Agustus 2018</t>
  </si>
  <si>
    <t>Sholat Hari Raya Idul Adha 1439 H</t>
  </si>
  <si>
    <t>Rabu, 22 Agustus 2018</t>
  </si>
  <si>
    <t>19.30 Wib-Selesai</t>
  </si>
  <si>
    <t>06. 15 Wib-Selesai</t>
  </si>
  <si>
    <t>Setiap Hari</t>
  </si>
  <si>
    <t>Pelaksanaan Penyembelihan Hewai Qurban</t>
  </si>
  <si>
    <t>08 Agustus-22 Agustus 2018)</t>
  </si>
  <si>
    <t>07.00 Wib-Selesai</t>
  </si>
  <si>
    <t>Halam Masjid Jami' Baitul Hidayah</t>
  </si>
  <si>
    <t>Pendistribusin Daging Qurban (Pemberi Qurban &amp; Masyarakat)</t>
  </si>
  <si>
    <t xml:space="preserve"> Bambang Rudi</t>
  </si>
  <si>
    <t xml:space="preserve"> </t>
  </si>
  <si>
    <t>Bambang Wiseto</t>
  </si>
  <si>
    <t>Diserahkan Kepada Masing-Masing Koordinator</t>
  </si>
  <si>
    <t>E</t>
  </si>
  <si>
    <t>Lain-Lain</t>
  </si>
  <si>
    <t>Sub Total</t>
  </si>
  <si>
    <t>Kegiatan</t>
  </si>
  <si>
    <t>Lampiran : JADWAL KEGIATAN PANITIA IDUL ADHA 1439 H</t>
  </si>
  <si>
    <t>Sabun Detergent</t>
  </si>
  <si>
    <t>Rinso Renteng</t>
  </si>
  <si>
    <t>Renteng</t>
  </si>
  <si>
    <t>Kamper Kamar Mandi</t>
  </si>
  <si>
    <t>Mama Lemon</t>
  </si>
  <si>
    <t>Sachet</t>
  </si>
  <si>
    <t>Hari</t>
  </si>
  <si>
    <t>Orang</t>
  </si>
  <si>
    <t>Ibu. Yasin</t>
  </si>
  <si>
    <t>Koordinator Remas &amp; Dokumentasi</t>
  </si>
  <si>
    <t>Iman Sunarto &amp; Tim (Formulir: Tanda Terima Hewan Qurban)</t>
  </si>
  <si>
    <t>Heru Dwi</t>
  </si>
  <si>
    <t>Minggu, 05 Agustus 2018</t>
  </si>
  <si>
    <t>Rapat Teknis Pelaksanaan Hari Raya Idul Adha dan Penyembelihan Hewan Qurban</t>
  </si>
  <si>
    <t>Minggu, 19 Agustus 2018</t>
  </si>
  <si>
    <t>Masjid Jami' Baitul Hidayah (Melibatkan Ketua Masing-Masing Ketua RT)</t>
  </si>
  <si>
    <t>Ustad Santoso</t>
  </si>
  <si>
    <t>Koordinator Penerimaan dan Pengadaan Hewan Qurban</t>
  </si>
  <si>
    <t>Ustad Teguh Wibowo</t>
  </si>
  <si>
    <t>Ustad Abdul Majid</t>
  </si>
  <si>
    <t>H. Suyitno</t>
  </si>
  <si>
    <t>H. M. Yasin</t>
  </si>
  <si>
    <t>Anggota RT 16</t>
  </si>
  <si>
    <t>Anggota RT 17</t>
  </si>
  <si>
    <t>Anggota RT 18</t>
  </si>
  <si>
    <t>Anggota RT 19</t>
  </si>
  <si>
    <t>Koko Juwono</t>
  </si>
  <si>
    <t>Eko Supito</t>
  </si>
  <si>
    <t>Ketua RT 16</t>
  </si>
  <si>
    <t>Ketua RT 17</t>
  </si>
  <si>
    <t>Ketua RT 18</t>
  </si>
  <si>
    <t>Ketua RT 19</t>
  </si>
  <si>
    <t>Musyawarah Koordinasi Persiapan Peringatan Hari Raya Idul Adha 1439 H</t>
  </si>
  <si>
    <t xml:space="preserve">Rapat Pra Pelaksanaan Hari Raya Idul Adha 1439 H </t>
  </si>
  <si>
    <t>Minggu, 12 Agustus 2018</t>
  </si>
  <si>
    <t>Masjdi Jami' Baitul Hidayah</t>
  </si>
  <si>
    <t>Imam Sholat dan Khotib: Ustad Haris Humaidi (Dari Klabang) Alumnus Al Azar</t>
  </si>
  <si>
    <t>Bilal Sholat Idul Adha 1439 H: Ustad Isma'il</t>
  </si>
  <si>
    <t>Penerimaan Data Hewan Qurban</t>
  </si>
  <si>
    <t>Ukuran (3 m x 1 m x Rp. 20.000) = Rp. 60.000</t>
  </si>
  <si>
    <r>
      <t xml:space="preserve">Pemasangan </t>
    </r>
    <r>
      <rPr>
        <i/>
        <sz val="12"/>
        <color theme="1"/>
        <rFont val="Tahoma"/>
        <family val="2"/>
      </rPr>
      <t>Sound System</t>
    </r>
    <r>
      <rPr>
        <sz val="12"/>
        <color theme="1"/>
        <rFont val="Tahoma"/>
        <family val="2"/>
      </rPr>
      <t xml:space="preserve"> dan Terop</t>
    </r>
  </si>
  <si>
    <t>Ukuran Menyesuaikan Area</t>
  </si>
  <si>
    <t xml:space="preserve">Teh  Gelas </t>
  </si>
  <si>
    <t xml:space="preserve">Snack </t>
  </si>
  <si>
    <t>Roti</t>
  </si>
  <si>
    <t>Beras</t>
  </si>
  <si>
    <t>Super (Jambe/Pete)</t>
  </si>
  <si>
    <t>Kilo</t>
  </si>
  <si>
    <t xml:space="preserve">Molto </t>
  </si>
  <si>
    <t>Refill</t>
  </si>
  <si>
    <t>Insentif Pemelihara dan Rumput Hewan Qurban (Pak Nijo)</t>
  </si>
  <si>
    <t>Insentif Khotib (Ustad Haris Humaidi, dari Klabang)</t>
  </si>
  <si>
    <t>Insentif Penyembelih dan Pengulitan Hewan Qurban</t>
  </si>
  <si>
    <r>
      <t xml:space="preserve">Insentif Pencuci </t>
    </r>
    <r>
      <rPr>
        <i/>
        <sz val="12"/>
        <color rgb="FF000000"/>
        <rFont val="Tahoma"/>
        <family val="2"/>
      </rPr>
      <t>Cuttleleries</t>
    </r>
    <r>
      <rPr>
        <sz val="12"/>
        <color rgb="FF000000"/>
        <rFont val="Tahoma"/>
        <family val="2"/>
      </rPr>
      <t xml:space="preserve"> (Piring/Sendok, dll) </t>
    </r>
  </si>
  <si>
    <t>Insentif Petugas Kebersihan Area Penyembelihan Hewan Qurban (Pak Nijo)</t>
  </si>
  <si>
    <t>Foto Copy Buletin</t>
  </si>
  <si>
    <t>Humas</t>
  </si>
  <si>
    <t>Lembar</t>
  </si>
  <si>
    <t>Biaya Tak Terduga</t>
  </si>
  <si>
    <t>Jumlah seluruh biaya  (A + B + C + D + E)</t>
  </si>
  <si>
    <t>PANITIA IDUL ADHA 1439 H</t>
  </si>
  <si>
    <t>MASJID BAITUL HIDAYAH</t>
  </si>
  <si>
    <t>KUPON PENGAMBILAN DAGING QURBAN</t>
  </si>
  <si>
    <t xml:space="preserve">NOMOR   </t>
  </si>
  <si>
    <t xml:space="preserve">NAMA       </t>
  </si>
  <si>
    <t xml:space="preserve">ALAMAT    </t>
  </si>
  <si>
    <t>TANGGAL</t>
  </si>
  <si>
    <t>JAM PENGAMBILAN</t>
  </si>
  <si>
    <t>KETUA PANITIA</t>
  </si>
  <si>
    <t>H. M. YASIN</t>
  </si>
  <si>
    <t>Agung</t>
  </si>
  <si>
    <t>Karyanto</t>
  </si>
  <si>
    <t>Dibyo</t>
  </si>
  <si>
    <t>ADIL SISWANTO</t>
  </si>
  <si>
    <t>MASJID BAITUL  HIDAYAH</t>
  </si>
  <si>
    <t>: 22/08/2018</t>
  </si>
  <si>
    <t xml:space="preserve">: RT. </t>
  </si>
  <si>
    <t>: 15.00 WIB-SELESAI</t>
  </si>
  <si>
    <t>:15.00 WIB-SELESAI</t>
  </si>
  <si>
    <t>:22/08/2018</t>
  </si>
  <si>
    <t>:………………</t>
  </si>
  <si>
    <t>URAIAN</t>
  </si>
  <si>
    <t>MASJID BAITUL HIDAYAH-NANGKAAN BONDOWOSO</t>
  </si>
  <si>
    <t>TAHUN 2018/1439 H</t>
  </si>
  <si>
    <t>CADANGAN</t>
  </si>
  <si>
    <t>JUMLAH KK</t>
  </si>
  <si>
    <t>KET</t>
  </si>
  <si>
    <t>RT 12</t>
  </si>
  <si>
    <t>KUPON (PENGAMBILAN PUKUL : 13.30 WIB)</t>
  </si>
  <si>
    <t>RT 14</t>
  </si>
  <si>
    <t>KUPON (PENGAMBILAN PUKUL : 14.30 WIB)</t>
  </si>
  <si>
    <t>RT 15</t>
  </si>
  <si>
    <t>KUPON (PENGAMBILAN PUKUL : 14.00 WIB)</t>
  </si>
  <si>
    <t>RT 16</t>
  </si>
  <si>
    <t>CADANGAN (10 PEMBANTU RUMAH TANGGA)</t>
  </si>
  <si>
    <t>RT 17</t>
  </si>
  <si>
    <t>CADANGAN (7 PEMBANTU RUMAH TANGGA)</t>
  </si>
  <si>
    <t>RT 18</t>
  </si>
  <si>
    <t>RT 19</t>
  </si>
  <si>
    <t>TUKANG BECAK DEPAN (INDOMARET)</t>
  </si>
  <si>
    <t>TUKANG BECAK BELAKANG (GAPURA)</t>
  </si>
  <si>
    <t>BAPAK WILDANUL ULUM</t>
  </si>
  <si>
    <t>BAPAK BAMBANG</t>
  </si>
  <si>
    <t>BAPAK BUSRO</t>
  </si>
  <si>
    <t>BAPAK PARNO</t>
  </si>
  <si>
    <t>BAPAK ROBY</t>
  </si>
  <si>
    <t>BAPAK MUHID</t>
  </si>
  <si>
    <t>PEMILIK MASJID BAITUL HIDAYAH</t>
  </si>
  <si>
    <t>PARA PENGKURBAN SAPI (13 ORANG)</t>
  </si>
  <si>
    <t>SATU ORANG DAPAT BAGIAN 3 BUNGKUS</t>
  </si>
  <si>
    <t>USTAD SANTOSO</t>
  </si>
  <si>
    <t>KUPON (PENGAMBILAN PUKUL: 13.30 WIB)</t>
  </si>
  <si>
    <t>PANITIA (INTI, REMAS, PENYEMBELIH/PENGKULITAN)</t>
  </si>
  <si>
    <t xml:space="preserve">PANITIA </t>
  </si>
  <si>
    <t>JUMLAH KESELURUHAN</t>
  </si>
  <si>
    <t>DATA DISTRUBUSI DAGING QURBAN BERDASARKAN JUMLAH KK</t>
  </si>
  <si>
    <t>JUMLAH</t>
  </si>
  <si>
    <t>SATUAN</t>
  </si>
  <si>
    <t>JUMLAH KESELURUHAN (KG)</t>
  </si>
  <si>
    <t>EKOR</t>
  </si>
  <si>
    <t>PREDIKSI PER EKOR (KG)</t>
  </si>
  <si>
    <t>62 BUNGKUS ADALAH UNTUK ANTISIPASI BAGI YANG TIDAK TERMASUK KEPANITIAAN</t>
  </si>
  <si>
    <t>BONDOWOSO, 22 AGUSTUS 2018</t>
  </si>
  <si>
    <t>SEKRETARIS</t>
  </si>
  <si>
    <t>MENGETAHUI</t>
  </si>
  <si>
    <t xml:space="preserve">KETUA TAKMIR </t>
  </si>
  <si>
    <t>H. M.  MUJAHID</t>
  </si>
  <si>
    <t>KEBUTUHAN UNTUK 650 KK BERDASARKAN KETERSEDIAAN DAGING QURBAN</t>
  </si>
  <si>
    <t>NOTE: BERAT DAGING PER BUNGKUS MINIMAL 500 GRAM (0,5 KG), JIKA ADA KELEBIHAN DAGING MASIH BISA DITAMBAHKAN</t>
  </si>
  <si>
    <t>650 Bungkus</t>
  </si>
  <si>
    <t>Ditargetkan</t>
  </si>
  <si>
    <t>CHECK LIST</t>
  </si>
  <si>
    <t>PANITIA PERINGATAN HARI BESAR AGAMA</t>
  </si>
  <si>
    <t>TA’MIR MASJID BAITUL HIDAYAH</t>
  </si>
  <si>
    <t>PERUM PONDOK BONDOWOSO INDAH</t>
  </si>
  <si>
    <t>JL. BRIGPOL SUDARLANNANGKAAN BONDOWOSO</t>
  </si>
  <si>
    <t>Beli Air Minum A3 ( 5 Dos x Rp. 13.000)</t>
  </si>
  <si>
    <t xml:space="preserve">Beli Teh Gelas (3 Dos x Rp. 18.500) </t>
  </si>
  <si>
    <t xml:space="preserve">Ketua Panitia                                                            </t>
  </si>
  <si>
    <t>Biaya Pemasangan Terop dan Sound System</t>
  </si>
  <si>
    <t>RENCANA ANGGARAN BELANJA (RAB)</t>
  </si>
  <si>
    <t xml:space="preserve"> TAHUN 1440 H/  2019 M</t>
  </si>
  <si>
    <t>BIAYA</t>
  </si>
  <si>
    <t>KEBUTUHAN</t>
  </si>
  <si>
    <t>JUMLAH BIAYA</t>
  </si>
  <si>
    <t xml:space="preserve">Pengadaan Banner </t>
  </si>
  <si>
    <t>Dos</t>
  </si>
  <si>
    <t>Insentif Penceramah</t>
  </si>
  <si>
    <t>Acara</t>
  </si>
  <si>
    <t>Beli Rokok (Pencermah ) surya 12</t>
  </si>
  <si>
    <t>FC Undangan panitia, edaran warga, dan Pembuatan Laporan</t>
  </si>
  <si>
    <t xml:space="preserve">Total Biaya Yang Dibutuhkan </t>
  </si>
  <si>
    <t>DJASMAN</t>
  </si>
  <si>
    <t>Bondowoso, 24 Oktober 2019</t>
  </si>
  <si>
    <t>Ketua Takmir</t>
  </si>
  <si>
    <t>H. M. MUJAHID</t>
  </si>
  <si>
    <t xml:space="preserve"> PANITIA KEGIATAN MAULID NABI MUHAMMAD SAW</t>
  </si>
  <si>
    <r>
      <t>Sekretariat</t>
    </r>
    <r>
      <rPr>
        <sz val="12"/>
        <color theme="1"/>
        <rFont val="Palatino Linotype"/>
        <family val="1"/>
      </rPr>
      <t>: PERUM PBI BLOK M-1 TLP 0332-433268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</si>
</sst>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ahoma"/>
      <family val="2"/>
    </font>
    <font>
      <sz val="11"/>
      <color indexed="8"/>
      <name val="Tahoma"/>
      <family val="2"/>
    </font>
    <font>
      <sz val="11"/>
      <color theme="1"/>
      <name val="Palatino Linotype"/>
      <family val="1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i/>
      <sz val="12"/>
      <color theme="1"/>
      <name val="Tahoma"/>
      <family val="2"/>
    </font>
    <font>
      <i/>
      <sz val="12"/>
      <color rgb="FF000000"/>
      <name val="Tahoma"/>
      <family val="2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5"/>
      <color theme="1"/>
      <name val="Times New Roman"/>
      <family val="1"/>
    </font>
    <font>
      <i/>
      <sz val="12"/>
      <color theme="1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vertical="top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quotePrefix="1" applyFont="1" applyFill="1" applyBorder="1" applyAlignment="1"/>
    <xf numFmtId="0" fontId="7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quotePrefix="1" applyFont="1" applyFill="1" applyBorder="1" applyAlignment="1"/>
    <xf numFmtId="0" fontId="7" fillId="3" borderId="2" xfId="0" applyFont="1" applyFill="1" applyBorder="1" applyAlignment="1"/>
    <xf numFmtId="0" fontId="6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0" fillId="0" borderId="0" xfId="0" applyAlignment="1"/>
    <xf numFmtId="0" fontId="8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2" xfId="0" applyFont="1" applyBorder="1"/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5" fillId="0" borderId="0" xfId="0" applyFont="1" applyAlignment="1"/>
    <xf numFmtId="0" fontId="15" fillId="0" borderId="0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top"/>
    </xf>
    <xf numFmtId="164" fontId="4" fillId="0" borderId="2" xfId="1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0" fontId="4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/>
    </xf>
    <xf numFmtId="0" fontId="15" fillId="0" borderId="2" xfId="0" applyFont="1" applyFill="1" applyBorder="1"/>
    <xf numFmtId="0" fontId="2" fillId="0" borderId="0" xfId="0" applyFont="1" applyAlignment="1">
      <alignment vertical="center" wrapText="1"/>
    </xf>
    <xf numFmtId="0" fontId="2" fillId="0" borderId="2" xfId="0" applyFont="1" applyBorder="1"/>
    <xf numFmtId="164" fontId="2" fillId="0" borderId="2" xfId="1" applyNumberFormat="1" applyFont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/>
    <xf numFmtId="0" fontId="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1" fillId="0" borderId="0" xfId="0" applyFont="1" applyBorder="1"/>
    <xf numFmtId="0" fontId="19" fillId="0" borderId="15" xfId="0" applyFont="1" applyBorder="1" applyAlignment="1">
      <alignment vertical="center"/>
    </xf>
    <xf numFmtId="0" fontId="11" fillId="0" borderId="0" xfId="0" applyFont="1" applyFill="1" applyBorder="1"/>
    <xf numFmtId="0" fontId="11" fillId="0" borderId="14" xfId="0" applyFont="1" applyBorder="1"/>
    <xf numFmtId="0" fontId="11" fillId="0" borderId="0" xfId="0" applyFont="1" applyBorder="1" applyAlignment="1"/>
    <xf numFmtId="0" fontId="14" fillId="0" borderId="15" xfId="0" applyFont="1" applyBorder="1" applyAlignment="1"/>
    <xf numFmtId="0" fontId="11" fillId="0" borderId="14" xfId="0" applyFont="1" applyBorder="1" applyAlignment="1"/>
    <xf numFmtId="0" fontId="11" fillId="0" borderId="15" xfId="0" applyFont="1" applyBorder="1"/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4" fillId="0" borderId="8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6" borderId="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vertical="top"/>
    </xf>
    <xf numFmtId="0" fontId="2" fillId="6" borderId="2" xfId="0" applyFont="1" applyFill="1" applyBorder="1" applyAlignment="1">
      <alignment vertical="center" wrapText="1"/>
    </xf>
    <xf numFmtId="164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right" vertical="center"/>
    </xf>
    <xf numFmtId="0" fontId="0" fillId="6" borderId="0" xfId="0" applyFill="1"/>
    <xf numFmtId="0" fontId="4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164" fontId="2" fillId="6" borderId="2" xfId="1" applyNumberFormat="1" applyFont="1" applyFill="1" applyBorder="1" applyAlignment="1">
      <alignment horizontal="right" vertical="center"/>
    </xf>
    <xf numFmtId="0" fontId="4" fillId="6" borderId="2" xfId="0" quotePrefix="1" applyFont="1" applyFill="1" applyBorder="1" applyAlignment="1">
      <alignment vertical="top"/>
    </xf>
    <xf numFmtId="0" fontId="4" fillId="6" borderId="2" xfId="0" applyFont="1" applyFill="1" applyBorder="1" applyAlignment="1">
      <alignment vertical="top" wrapText="1"/>
    </xf>
    <xf numFmtId="3" fontId="4" fillId="6" borderId="2" xfId="0" applyNumberFormat="1" applyFont="1" applyFill="1" applyBorder="1" applyAlignment="1">
      <alignment vertical="top"/>
    </xf>
    <xf numFmtId="3" fontId="4" fillId="6" borderId="2" xfId="0" applyNumberFormat="1" applyFont="1" applyFill="1" applyBorder="1" applyAlignment="1">
      <alignment horizontal="right" vertical="top"/>
    </xf>
    <xf numFmtId="0" fontId="4" fillId="6" borderId="4" xfId="0" applyFont="1" applyFill="1" applyBorder="1" applyAlignment="1">
      <alignment horizontal="center" vertical="top" wrapText="1"/>
    </xf>
    <xf numFmtId="0" fontId="2" fillId="6" borderId="2" xfId="0" applyFont="1" applyFill="1" applyBorder="1"/>
    <xf numFmtId="0" fontId="2" fillId="6" borderId="2" xfId="0" applyFont="1" applyFill="1" applyBorder="1" applyAlignment="1">
      <alignment horizontal="center"/>
    </xf>
    <xf numFmtId="164" fontId="2" fillId="6" borderId="2" xfId="1" applyNumberFormat="1" applyFont="1" applyFill="1" applyBorder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/>
    <xf numFmtId="0" fontId="23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5" fontId="23" fillId="0" borderId="2" xfId="0" applyNumberFormat="1" applyFont="1" applyBorder="1" applyAlignment="1">
      <alignment horizontal="center"/>
    </xf>
    <xf numFmtId="165" fontId="22" fillId="0" borderId="2" xfId="0" applyNumberFormat="1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64" fontId="12" fillId="0" borderId="2" xfId="1" applyNumberFormat="1" applyFont="1" applyBorder="1" applyAlignment="1">
      <alignment horizontal="center" vertical="center" wrapText="1"/>
    </xf>
    <xf numFmtId="164" fontId="12" fillId="0" borderId="2" xfId="1" applyNumberFormat="1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164" fontId="13" fillId="0" borderId="2" xfId="1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 indent="15"/>
    </xf>
    <xf numFmtId="0" fontId="13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/>
    <xf numFmtId="0" fontId="12" fillId="0" borderId="0" xfId="0" applyFont="1" applyAlignment="1">
      <alignment horizontal="left" vertical="center" indent="5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6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2" fillId="0" borderId="9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5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4</xdr:row>
      <xdr:rowOff>152400</xdr:rowOff>
    </xdr:from>
    <xdr:to>
      <xdr:col>3</xdr:col>
      <xdr:colOff>1371601</xdr:colOff>
      <xdr:row>9</xdr:row>
      <xdr:rowOff>28575</xdr:rowOff>
    </xdr:to>
    <xdr:pic>
      <xdr:nvPicPr>
        <xdr:cNvPr id="2" name="Picture 1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14400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3</xdr:col>
      <xdr:colOff>571500</xdr:colOff>
      <xdr:row>18</xdr:row>
      <xdr:rowOff>57150</xdr:rowOff>
    </xdr:from>
    <xdr:to>
      <xdr:col>3</xdr:col>
      <xdr:colOff>1323976</xdr:colOff>
      <xdr:row>22</xdr:row>
      <xdr:rowOff>47625</xdr:rowOff>
    </xdr:to>
    <xdr:pic>
      <xdr:nvPicPr>
        <xdr:cNvPr id="3" name="Picture 2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571875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3</xdr:col>
      <xdr:colOff>533400</xdr:colOff>
      <xdr:row>31</xdr:row>
      <xdr:rowOff>19050</xdr:rowOff>
    </xdr:from>
    <xdr:to>
      <xdr:col>3</xdr:col>
      <xdr:colOff>1285876</xdr:colOff>
      <xdr:row>35</xdr:row>
      <xdr:rowOff>9525</xdr:rowOff>
    </xdr:to>
    <xdr:pic>
      <xdr:nvPicPr>
        <xdr:cNvPr id="4" name="Picture 3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6286500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3</xdr:col>
      <xdr:colOff>533400</xdr:colOff>
      <xdr:row>43</xdr:row>
      <xdr:rowOff>200025</xdr:rowOff>
    </xdr:from>
    <xdr:to>
      <xdr:col>3</xdr:col>
      <xdr:colOff>1285876</xdr:colOff>
      <xdr:row>47</xdr:row>
      <xdr:rowOff>180975</xdr:rowOff>
    </xdr:to>
    <xdr:pic>
      <xdr:nvPicPr>
        <xdr:cNvPr id="5" name="Picture 4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9001125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3</xdr:col>
      <xdr:colOff>542925</xdr:colOff>
      <xdr:row>58</xdr:row>
      <xdr:rowOff>66675</xdr:rowOff>
    </xdr:from>
    <xdr:to>
      <xdr:col>3</xdr:col>
      <xdr:colOff>1295401</xdr:colOff>
      <xdr:row>62</xdr:row>
      <xdr:rowOff>57150</xdr:rowOff>
    </xdr:to>
    <xdr:pic>
      <xdr:nvPicPr>
        <xdr:cNvPr id="6" name="Picture 5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2030075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3</xdr:col>
      <xdr:colOff>533400</xdr:colOff>
      <xdr:row>71</xdr:row>
      <xdr:rowOff>47625</xdr:rowOff>
    </xdr:from>
    <xdr:to>
      <xdr:col>3</xdr:col>
      <xdr:colOff>1285876</xdr:colOff>
      <xdr:row>75</xdr:row>
      <xdr:rowOff>38100</xdr:rowOff>
    </xdr:to>
    <xdr:pic>
      <xdr:nvPicPr>
        <xdr:cNvPr id="7" name="Picture 6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4763750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3</xdr:col>
      <xdr:colOff>571500</xdr:colOff>
      <xdr:row>84</xdr:row>
      <xdr:rowOff>57150</xdr:rowOff>
    </xdr:from>
    <xdr:to>
      <xdr:col>3</xdr:col>
      <xdr:colOff>1323976</xdr:colOff>
      <xdr:row>88</xdr:row>
      <xdr:rowOff>47625</xdr:rowOff>
    </xdr:to>
    <xdr:pic>
      <xdr:nvPicPr>
        <xdr:cNvPr id="8" name="Picture 7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7526000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3</xdr:col>
      <xdr:colOff>447675</xdr:colOff>
      <xdr:row>97</xdr:row>
      <xdr:rowOff>19050</xdr:rowOff>
    </xdr:from>
    <xdr:to>
      <xdr:col>3</xdr:col>
      <xdr:colOff>1200151</xdr:colOff>
      <xdr:row>101</xdr:row>
      <xdr:rowOff>9525</xdr:rowOff>
    </xdr:to>
    <xdr:pic>
      <xdr:nvPicPr>
        <xdr:cNvPr id="9" name="Picture 8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0240625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3</xdr:col>
      <xdr:colOff>495300</xdr:colOff>
      <xdr:row>110</xdr:row>
      <xdr:rowOff>47625</xdr:rowOff>
    </xdr:from>
    <xdr:to>
      <xdr:col>3</xdr:col>
      <xdr:colOff>1247776</xdr:colOff>
      <xdr:row>114</xdr:row>
      <xdr:rowOff>38100</xdr:rowOff>
    </xdr:to>
    <xdr:pic>
      <xdr:nvPicPr>
        <xdr:cNvPr id="10" name="Picture 9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3021925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3</xdr:col>
      <xdr:colOff>581025</xdr:colOff>
      <xdr:row>123</xdr:row>
      <xdr:rowOff>85725</xdr:rowOff>
    </xdr:from>
    <xdr:to>
      <xdr:col>3</xdr:col>
      <xdr:colOff>1333501</xdr:colOff>
      <xdr:row>127</xdr:row>
      <xdr:rowOff>76200</xdr:rowOff>
    </xdr:to>
    <xdr:pic>
      <xdr:nvPicPr>
        <xdr:cNvPr id="11" name="Picture 10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5812750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7</xdr:col>
      <xdr:colOff>904875</xdr:colOff>
      <xdr:row>5</xdr:row>
      <xdr:rowOff>66675</xdr:rowOff>
    </xdr:from>
    <xdr:to>
      <xdr:col>7</xdr:col>
      <xdr:colOff>1657351</xdr:colOff>
      <xdr:row>9</xdr:row>
      <xdr:rowOff>133350</xdr:rowOff>
    </xdr:to>
    <xdr:pic>
      <xdr:nvPicPr>
        <xdr:cNvPr id="12" name="Picture 11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1019175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7</xdr:col>
      <xdr:colOff>942975</xdr:colOff>
      <xdr:row>18</xdr:row>
      <xdr:rowOff>57150</xdr:rowOff>
    </xdr:from>
    <xdr:to>
      <xdr:col>7</xdr:col>
      <xdr:colOff>1695451</xdr:colOff>
      <xdr:row>22</xdr:row>
      <xdr:rowOff>47625</xdr:rowOff>
    </xdr:to>
    <xdr:pic>
      <xdr:nvPicPr>
        <xdr:cNvPr id="13" name="Picture 12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571875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7</xdr:col>
      <xdr:colOff>990600</xdr:colOff>
      <xdr:row>31</xdr:row>
      <xdr:rowOff>66675</xdr:rowOff>
    </xdr:from>
    <xdr:to>
      <xdr:col>7</xdr:col>
      <xdr:colOff>1743076</xdr:colOff>
      <xdr:row>35</xdr:row>
      <xdr:rowOff>57150</xdr:rowOff>
    </xdr:to>
    <xdr:pic>
      <xdr:nvPicPr>
        <xdr:cNvPr id="14" name="Picture 13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6334125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7</xdr:col>
      <xdr:colOff>1009650</xdr:colOff>
      <xdr:row>44</xdr:row>
      <xdr:rowOff>66675</xdr:rowOff>
    </xdr:from>
    <xdr:to>
      <xdr:col>7</xdr:col>
      <xdr:colOff>1762126</xdr:colOff>
      <xdr:row>48</xdr:row>
      <xdr:rowOff>57150</xdr:rowOff>
    </xdr:to>
    <xdr:pic>
      <xdr:nvPicPr>
        <xdr:cNvPr id="15" name="Picture 14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9086850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7</xdr:col>
      <xdr:colOff>1038225</xdr:colOff>
      <xdr:row>58</xdr:row>
      <xdr:rowOff>47625</xdr:rowOff>
    </xdr:from>
    <xdr:to>
      <xdr:col>7</xdr:col>
      <xdr:colOff>1790701</xdr:colOff>
      <xdr:row>62</xdr:row>
      <xdr:rowOff>38100</xdr:rowOff>
    </xdr:to>
    <xdr:pic>
      <xdr:nvPicPr>
        <xdr:cNvPr id="16" name="Picture 15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2011025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7</xdr:col>
      <xdr:colOff>1047750</xdr:colOff>
      <xdr:row>71</xdr:row>
      <xdr:rowOff>57150</xdr:rowOff>
    </xdr:from>
    <xdr:to>
      <xdr:col>7</xdr:col>
      <xdr:colOff>1800226</xdr:colOff>
      <xdr:row>75</xdr:row>
      <xdr:rowOff>47625</xdr:rowOff>
    </xdr:to>
    <xdr:pic>
      <xdr:nvPicPr>
        <xdr:cNvPr id="17" name="Picture 16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4773275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7</xdr:col>
      <xdr:colOff>1057275</xdr:colOff>
      <xdr:row>84</xdr:row>
      <xdr:rowOff>76200</xdr:rowOff>
    </xdr:from>
    <xdr:to>
      <xdr:col>7</xdr:col>
      <xdr:colOff>1809751</xdr:colOff>
      <xdr:row>88</xdr:row>
      <xdr:rowOff>66675</xdr:rowOff>
    </xdr:to>
    <xdr:pic>
      <xdr:nvPicPr>
        <xdr:cNvPr id="18" name="Picture 17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17545050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7</xdr:col>
      <xdr:colOff>876300</xdr:colOff>
      <xdr:row>97</xdr:row>
      <xdr:rowOff>19050</xdr:rowOff>
    </xdr:from>
    <xdr:to>
      <xdr:col>7</xdr:col>
      <xdr:colOff>1628776</xdr:colOff>
      <xdr:row>101</xdr:row>
      <xdr:rowOff>9525</xdr:rowOff>
    </xdr:to>
    <xdr:pic>
      <xdr:nvPicPr>
        <xdr:cNvPr id="19" name="Picture 18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20240625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7</xdr:col>
      <xdr:colOff>828675</xdr:colOff>
      <xdr:row>110</xdr:row>
      <xdr:rowOff>28575</xdr:rowOff>
    </xdr:from>
    <xdr:to>
      <xdr:col>7</xdr:col>
      <xdr:colOff>1581151</xdr:colOff>
      <xdr:row>114</xdr:row>
      <xdr:rowOff>19050</xdr:rowOff>
    </xdr:to>
    <xdr:pic>
      <xdr:nvPicPr>
        <xdr:cNvPr id="20" name="Picture 19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23002875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 editAs="oneCell">
    <xdr:from>
      <xdr:col>7</xdr:col>
      <xdr:colOff>800100</xdr:colOff>
      <xdr:row>123</xdr:row>
      <xdr:rowOff>66675</xdr:rowOff>
    </xdr:from>
    <xdr:to>
      <xdr:col>7</xdr:col>
      <xdr:colOff>1552576</xdr:colOff>
      <xdr:row>127</xdr:row>
      <xdr:rowOff>57150</xdr:rowOff>
    </xdr:to>
    <xdr:pic>
      <xdr:nvPicPr>
        <xdr:cNvPr id="21" name="Picture 20" descr="C:\Users\ASUS\AppData\Local\Microsoft\Windows\INetCache\Content.Word\Screenshot_20180811_183117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25793700"/>
          <a:ext cx="752476" cy="828675"/>
        </a:xfrm>
        <a:prstGeom prst="rect">
          <a:avLst/>
        </a:prstGeom>
        <a:noFill/>
        <a:ln w="9525">
          <a:solidFill>
            <a:schemeClr val="bg1"/>
          </a:solidFill>
        </a:ln>
      </xdr:spPr>
    </xdr:pic>
    <xdr:clientData/>
  </xdr:twoCellAnchor>
  <xdr:twoCellAnchor>
    <xdr:from>
      <xdr:col>7</xdr:col>
      <xdr:colOff>145706</xdr:colOff>
      <xdr:row>10</xdr:row>
      <xdr:rowOff>161925</xdr:rowOff>
    </xdr:from>
    <xdr:to>
      <xdr:col>7</xdr:col>
      <xdr:colOff>778220</xdr:colOff>
      <xdr:row>13</xdr:row>
      <xdr:rowOff>28575</xdr:rowOff>
    </xdr:to>
    <xdr:pic>
      <xdr:nvPicPr>
        <xdr:cNvPr id="22" name="Picture 21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9906" y="2066925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142875</xdr:colOff>
      <xdr:row>10</xdr:row>
      <xdr:rowOff>171450</xdr:rowOff>
    </xdr:from>
    <xdr:to>
      <xdr:col>3</xdr:col>
      <xdr:colOff>775389</xdr:colOff>
      <xdr:row>13</xdr:row>
      <xdr:rowOff>38100</xdr:rowOff>
    </xdr:to>
    <xdr:pic>
      <xdr:nvPicPr>
        <xdr:cNvPr id="23" name="Picture 22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076450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304800</xdr:colOff>
      <xdr:row>23</xdr:row>
      <xdr:rowOff>209550</xdr:rowOff>
    </xdr:from>
    <xdr:to>
      <xdr:col>3</xdr:col>
      <xdr:colOff>937314</xdr:colOff>
      <xdr:row>26</xdr:row>
      <xdr:rowOff>9525</xdr:rowOff>
    </xdr:to>
    <xdr:pic>
      <xdr:nvPicPr>
        <xdr:cNvPr id="24" name="Picture 23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772025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23</xdr:row>
      <xdr:rowOff>200025</xdr:rowOff>
    </xdr:from>
    <xdr:to>
      <xdr:col>7</xdr:col>
      <xdr:colOff>918264</xdr:colOff>
      <xdr:row>26</xdr:row>
      <xdr:rowOff>0</xdr:rowOff>
    </xdr:to>
    <xdr:pic>
      <xdr:nvPicPr>
        <xdr:cNvPr id="28" name="Picture 27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4762500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927789</xdr:colOff>
      <xdr:row>39</xdr:row>
      <xdr:rowOff>19050</xdr:rowOff>
    </xdr:to>
    <xdr:pic>
      <xdr:nvPicPr>
        <xdr:cNvPr id="29" name="Picture 28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7534275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247650</xdr:colOff>
      <xdr:row>36</xdr:row>
      <xdr:rowOff>209550</xdr:rowOff>
    </xdr:from>
    <xdr:to>
      <xdr:col>7</xdr:col>
      <xdr:colOff>880164</xdr:colOff>
      <xdr:row>39</xdr:row>
      <xdr:rowOff>9525</xdr:rowOff>
    </xdr:to>
    <xdr:pic>
      <xdr:nvPicPr>
        <xdr:cNvPr id="30" name="Picture 29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7524750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247650</xdr:colOff>
      <xdr:row>50</xdr:row>
      <xdr:rowOff>0</xdr:rowOff>
    </xdr:from>
    <xdr:to>
      <xdr:col>3</xdr:col>
      <xdr:colOff>880164</xdr:colOff>
      <xdr:row>52</xdr:row>
      <xdr:rowOff>19050</xdr:rowOff>
    </xdr:to>
    <xdr:pic>
      <xdr:nvPicPr>
        <xdr:cNvPr id="31" name="Picture 30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0287000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304800</xdr:colOff>
      <xdr:row>50</xdr:row>
      <xdr:rowOff>9525</xdr:rowOff>
    </xdr:from>
    <xdr:to>
      <xdr:col>7</xdr:col>
      <xdr:colOff>937314</xdr:colOff>
      <xdr:row>52</xdr:row>
      <xdr:rowOff>28575</xdr:rowOff>
    </xdr:to>
    <xdr:pic>
      <xdr:nvPicPr>
        <xdr:cNvPr id="32" name="Picture 31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0296525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314325</xdr:colOff>
      <xdr:row>64</xdr:row>
      <xdr:rowOff>9525</xdr:rowOff>
    </xdr:from>
    <xdr:to>
      <xdr:col>3</xdr:col>
      <xdr:colOff>946839</xdr:colOff>
      <xdr:row>66</xdr:row>
      <xdr:rowOff>28575</xdr:rowOff>
    </xdr:to>
    <xdr:pic>
      <xdr:nvPicPr>
        <xdr:cNvPr id="33" name="Picture 32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3239750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64</xdr:row>
      <xdr:rowOff>9525</xdr:rowOff>
    </xdr:from>
    <xdr:to>
      <xdr:col>7</xdr:col>
      <xdr:colOff>918264</xdr:colOff>
      <xdr:row>66</xdr:row>
      <xdr:rowOff>28575</xdr:rowOff>
    </xdr:to>
    <xdr:pic>
      <xdr:nvPicPr>
        <xdr:cNvPr id="34" name="Picture 33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13239750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76</xdr:row>
      <xdr:rowOff>190500</xdr:rowOff>
    </xdr:from>
    <xdr:to>
      <xdr:col>3</xdr:col>
      <xdr:colOff>984939</xdr:colOff>
      <xdr:row>78</xdr:row>
      <xdr:rowOff>200025</xdr:rowOff>
    </xdr:to>
    <xdr:pic>
      <xdr:nvPicPr>
        <xdr:cNvPr id="35" name="Picture 34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954375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333375</xdr:colOff>
      <xdr:row>76</xdr:row>
      <xdr:rowOff>190500</xdr:rowOff>
    </xdr:from>
    <xdr:to>
      <xdr:col>7</xdr:col>
      <xdr:colOff>965889</xdr:colOff>
      <xdr:row>78</xdr:row>
      <xdr:rowOff>200025</xdr:rowOff>
    </xdr:to>
    <xdr:pic>
      <xdr:nvPicPr>
        <xdr:cNvPr id="36" name="Picture 35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15954375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314325</xdr:colOff>
      <xdr:row>90</xdr:row>
      <xdr:rowOff>19050</xdr:rowOff>
    </xdr:from>
    <xdr:to>
      <xdr:col>3</xdr:col>
      <xdr:colOff>946839</xdr:colOff>
      <xdr:row>92</xdr:row>
      <xdr:rowOff>38100</xdr:rowOff>
    </xdr:to>
    <xdr:pic>
      <xdr:nvPicPr>
        <xdr:cNvPr id="37" name="Picture 36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8754725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89</xdr:row>
      <xdr:rowOff>209550</xdr:rowOff>
    </xdr:from>
    <xdr:to>
      <xdr:col>7</xdr:col>
      <xdr:colOff>918264</xdr:colOff>
      <xdr:row>92</xdr:row>
      <xdr:rowOff>9525</xdr:rowOff>
    </xdr:to>
    <xdr:pic>
      <xdr:nvPicPr>
        <xdr:cNvPr id="38" name="Picture 37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18726150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295275</xdr:colOff>
      <xdr:row>103</xdr:row>
      <xdr:rowOff>19050</xdr:rowOff>
    </xdr:from>
    <xdr:to>
      <xdr:col>3</xdr:col>
      <xdr:colOff>927789</xdr:colOff>
      <xdr:row>105</xdr:row>
      <xdr:rowOff>38100</xdr:rowOff>
    </xdr:to>
    <xdr:pic>
      <xdr:nvPicPr>
        <xdr:cNvPr id="39" name="Picture 38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21507450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314325</xdr:colOff>
      <xdr:row>103</xdr:row>
      <xdr:rowOff>0</xdr:rowOff>
    </xdr:from>
    <xdr:to>
      <xdr:col>7</xdr:col>
      <xdr:colOff>946839</xdr:colOff>
      <xdr:row>105</xdr:row>
      <xdr:rowOff>19050</xdr:rowOff>
    </xdr:to>
    <xdr:pic>
      <xdr:nvPicPr>
        <xdr:cNvPr id="40" name="Picture 39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1488400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314325</xdr:colOff>
      <xdr:row>116</xdr:row>
      <xdr:rowOff>9525</xdr:rowOff>
    </xdr:from>
    <xdr:to>
      <xdr:col>3</xdr:col>
      <xdr:colOff>946839</xdr:colOff>
      <xdr:row>118</xdr:row>
      <xdr:rowOff>28575</xdr:rowOff>
    </xdr:to>
    <xdr:pic>
      <xdr:nvPicPr>
        <xdr:cNvPr id="41" name="Picture 40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4250650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116</xdr:row>
      <xdr:rowOff>19050</xdr:rowOff>
    </xdr:from>
    <xdr:to>
      <xdr:col>7</xdr:col>
      <xdr:colOff>927789</xdr:colOff>
      <xdr:row>118</xdr:row>
      <xdr:rowOff>38100</xdr:rowOff>
    </xdr:to>
    <xdr:pic>
      <xdr:nvPicPr>
        <xdr:cNvPr id="42" name="Picture 41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4260175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304800</xdr:colOff>
      <xdr:row>128</xdr:row>
      <xdr:rowOff>209550</xdr:rowOff>
    </xdr:from>
    <xdr:to>
      <xdr:col>3</xdr:col>
      <xdr:colOff>937314</xdr:colOff>
      <xdr:row>131</xdr:row>
      <xdr:rowOff>9525</xdr:rowOff>
    </xdr:to>
    <xdr:pic>
      <xdr:nvPicPr>
        <xdr:cNvPr id="43" name="Picture 42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6984325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129</xdr:row>
      <xdr:rowOff>0</xdr:rowOff>
    </xdr:from>
    <xdr:to>
      <xdr:col>7</xdr:col>
      <xdr:colOff>927789</xdr:colOff>
      <xdr:row>131</xdr:row>
      <xdr:rowOff>19050</xdr:rowOff>
    </xdr:to>
    <xdr:pic>
      <xdr:nvPicPr>
        <xdr:cNvPr id="44" name="Picture 43" descr="Screenshot_20180803_1822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6993850"/>
          <a:ext cx="63251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</xdr:row>
      <xdr:rowOff>85725</xdr:rowOff>
    </xdr:from>
    <xdr:to>
      <xdr:col>5</xdr:col>
      <xdr:colOff>1000125</xdr:colOff>
      <xdr:row>5</xdr:row>
      <xdr:rowOff>95250</xdr:rowOff>
    </xdr:to>
    <xdr:cxnSp macro="">
      <xdr:nvCxnSpPr>
        <xdr:cNvPr id="3" name="Straight Connector 2"/>
        <xdr:cNvCxnSpPr/>
      </xdr:nvCxnSpPr>
      <xdr:spPr>
        <a:xfrm>
          <a:off x="733425" y="1609725"/>
          <a:ext cx="52768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6" workbookViewId="0">
      <selection activeCell="A2" sqref="A2:G44"/>
    </sheetView>
  </sheetViews>
  <sheetFormatPr defaultRowHeight="15" x14ac:dyDescent="0.25"/>
  <cols>
    <col min="1" max="1" width="6.5703125" customWidth="1"/>
    <col min="2" max="2" width="29.28515625" customWidth="1"/>
    <col min="3" max="3" width="23.7109375" customWidth="1"/>
    <col min="4" max="4" width="11.28515625" customWidth="1"/>
    <col min="5" max="5" width="10.85546875" customWidth="1"/>
    <col min="6" max="6" width="12.42578125" customWidth="1"/>
    <col min="7" max="7" width="15.85546875" customWidth="1"/>
    <col min="8" max="8" width="9.7109375" customWidth="1"/>
    <col min="9" max="9" width="17.140625" customWidth="1"/>
    <col min="10" max="10" width="18.42578125" customWidth="1"/>
  </cols>
  <sheetData>
    <row r="1" spans="1:7" ht="15.75" x14ac:dyDescent="0.25">
      <c r="A1" s="166"/>
      <c r="B1" s="166"/>
      <c r="C1" s="166"/>
      <c r="D1" s="166"/>
      <c r="E1" s="166"/>
      <c r="F1" s="166"/>
      <c r="G1" s="166"/>
    </row>
    <row r="2" spans="1:7" ht="15.75" x14ac:dyDescent="0.25">
      <c r="A2" s="167" t="s">
        <v>7</v>
      </c>
      <c r="B2" s="167"/>
      <c r="C2" s="167"/>
      <c r="D2" s="167"/>
      <c r="E2" s="167"/>
      <c r="F2" s="167"/>
      <c r="G2" s="167"/>
    </row>
    <row r="3" spans="1:7" ht="15.75" x14ac:dyDescent="0.25">
      <c r="A3" s="167" t="s">
        <v>215</v>
      </c>
      <c r="B3" s="167"/>
      <c r="C3" s="167"/>
      <c r="D3" s="167"/>
      <c r="E3" s="167"/>
      <c r="F3" s="167"/>
      <c r="G3" s="167"/>
    </row>
    <row r="4" spans="1:7" ht="15.75" x14ac:dyDescent="0.25">
      <c r="A4" s="167" t="s">
        <v>26</v>
      </c>
      <c r="B4" s="167"/>
      <c r="C4" s="167"/>
      <c r="D4" s="167"/>
      <c r="E4" s="167"/>
      <c r="F4" s="167"/>
      <c r="G4" s="167"/>
    </row>
    <row r="5" spans="1:7" ht="15.75" x14ac:dyDescent="0.25">
      <c r="A5" s="1"/>
      <c r="B5" s="2"/>
      <c r="C5" s="2"/>
      <c r="D5" s="2"/>
      <c r="E5" s="2"/>
      <c r="F5" s="1"/>
      <c r="G5" s="1"/>
    </row>
    <row r="6" spans="1:7" x14ac:dyDescent="0.25">
      <c r="A6" s="168" t="s">
        <v>0</v>
      </c>
      <c r="B6" s="170" t="s">
        <v>1</v>
      </c>
      <c r="C6" s="171" t="s">
        <v>2</v>
      </c>
      <c r="D6" s="168" t="s">
        <v>3</v>
      </c>
      <c r="E6" s="168" t="s">
        <v>4</v>
      </c>
      <c r="F6" s="168" t="s">
        <v>8</v>
      </c>
      <c r="G6" s="168" t="s">
        <v>9</v>
      </c>
    </row>
    <row r="7" spans="1:7" x14ac:dyDescent="0.25">
      <c r="A7" s="169"/>
      <c r="B7" s="170"/>
      <c r="C7" s="171"/>
      <c r="D7" s="169"/>
      <c r="E7" s="169"/>
      <c r="F7" s="173"/>
      <c r="G7" s="173"/>
    </row>
    <row r="8" spans="1:7" ht="15.75" customHeight="1" x14ac:dyDescent="0.25">
      <c r="A8" s="43" t="s">
        <v>5</v>
      </c>
      <c r="B8" s="174" t="s">
        <v>6</v>
      </c>
      <c r="C8" s="175"/>
      <c r="D8" s="175"/>
      <c r="E8" s="175"/>
      <c r="F8" s="175"/>
      <c r="G8" s="176"/>
    </row>
    <row r="9" spans="1:7" ht="45" customHeight="1" x14ac:dyDescent="0.25">
      <c r="A9" s="10">
        <v>1</v>
      </c>
      <c r="B9" s="5" t="s">
        <v>13</v>
      </c>
      <c r="C9" s="44" t="s">
        <v>180</v>
      </c>
      <c r="D9" s="10">
        <v>2</v>
      </c>
      <c r="E9" s="10" t="s">
        <v>12</v>
      </c>
      <c r="F9" s="42">
        <v>60000</v>
      </c>
      <c r="G9" s="78">
        <f>(D9*F9)</f>
        <v>120000</v>
      </c>
    </row>
    <row r="10" spans="1:7" ht="45" customHeight="1" x14ac:dyDescent="0.25">
      <c r="A10" s="10">
        <v>2</v>
      </c>
      <c r="B10" s="5" t="s">
        <v>11</v>
      </c>
      <c r="C10" s="44" t="s">
        <v>180</v>
      </c>
      <c r="D10" s="10">
        <v>1</v>
      </c>
      <c r="E10" s="10" t="s">
        <v>12</v>
      </c>
      <c r="F10" s="42">
        <v>60000</v>
      </c>
      <c r="G10" s="78">
        <f t="shared" ref="G10:G15" si="0">(D10*F10)</f>
        <v>60000</v>
      </c>
    </row>
    <row r="11" spans="1:7" s="116" customFormat="1" ht="30" x14ac:dyDescent="0.25">
      <c r="A11" s="111">
        <v>3</v>
      </c>
      <c r="B11" s="112" t="s">
        <v>10</v>
      </c>
      <c r="C11" s="113" t="s">
        <v>67</v>
      </c>
      <c r="D11" s="111">
        <v>4</v>
      </c>
      <c r="E11" s="111" t="s">
        <v>12</v>
      </c>
      <c r="F11" s="114">
        <v>10000</v>
      </c>
      <c r="G11" s="115">
        <f t="shared" si="0"/>
        <v>40000</v>
      </c>
    </row>
    <row r="12" spans="1:7" ht="30" x14ac:dyDescent="0.25">
      <c r="A12" s="10">
        <v>4</v>
      </c>
      <c r="B12" s="5" t="s">
        <v>68</v>
      </c>
      <c r="C12" s="44" t="s">
        <v>69</v>
      </c>
      <c r="D12" s="10">
        <v>10</v>
      </c>
      <c r="E12" s="10" t="s">
        <v>15</v>
      </c>
      <c r="F12" s="42">
        <v>7000</v>
      </c>
      <c r="G12" s="78">
        <f t="shared" si="0"/>
        <v>70000</v>
      </c>
    </row>
    <row r="13" spans="1:7" s="116" customFormat="1" ht="30" x14ac:dyDescent="0.25">
      <c r="A13" s="111">
        <v>5</v>
      </c>
      <c r="B13" s="117" t="s">
        <v>66</v>
      </c>
      <c r="C13" s="118" t="s">
        <v>14</v>
      </c>
      <c r="D13" s="119">
        <v>20</v>
      </c>
      <c r="E13" s="119" t="s">
        <v>70</v>
      </c>
      <c r="F13" s="114">
        <v>1500</v>
      </c>
      <c r="G13" s="115">
        <f t="shared" si="0"/>
        <v>30000</v>
      </c>
    </row>
    <row r="14" spans="1:7" s="116" customFormat="1" ht="30" x14ac:dyDescent="0.25">
      <c r="A14" s="111">
        <v>6</v>
      </c>
      <c r="B14" s="117" t="s">
        <v>16</v>
      </c>
      <c r="C14" s="118" t="s">
        <v>17</v>
      </c>
      <c r="D14" s="119">
        <v>5</v>
      </c>
      <c r="E14" s="119" t="s">
        <v>12</v>
      </c>
      <c r="F14" s="114">
        <v>15000</v>
      </c>
      <c r="G14" s="115">
        <f t="shared" si="0"/>
        <v>75000</v>
      </c>
    </row>
    <row r="15" spans="1:7" x14ac:dyDescent="0.25">
      <c r="A15" s="10">
        <v>7</v>
      </c>
      <c r="B15" s="6" t="s">
        <v>71</v>
      </c>
      <c r="C15" s="5" t="s">
        <v>72</v>
      </c>
      <c r="D15" s="7">
        <v>2</v>
      </c>
      <c r="E15" s="7" t="s">
        <v>74</v>
      </c>
      <c r="F15" s="42">
        <v>3000</v>
      </c>
      <c r="G15" s="78">
        <f t="shared" si="0"/>
        <v>6000</v>
      </c>
    </row>
    <row r="16" spans="1:7" x14ac:dyDescent="0.25">
      <c r="A16" s="10">
        <v>8</v>
      </c>
      <c r="B16" s="6" t="s">
        <v>71</v>
      </c>
      <c r="C16" s="6" t="s">
        <v>73</v>
      </c>
      <c r="D16" s="7">
        <v>2</v>
      </c>
      <c r="E16" s="7" t="s">
        <v>74</v>
      </c>
      <c r="F16" s="42">
        <v>2000</v>
      </c>
      <c r="G16" s="78">
        <f>(D16*F16)</f>
        <v>4000</v>
      </c>
    </row>
    <row r="17" spans="1:7" s="116" customFormat="1" ht="30" x14ac:dyDescent="0.25">
      <c r="A17" s="111">
        <v>9</v>
      </c>
      <c r="B17" s="113" t="s">
        <v>181</v>
      </c>
      <c r="C17" s="113" t="s">
        <v>182</v>
      </c>
      <c r="D17" s="120">
        <v>1</v>
      </c>
      <c r="E17" s="120" t="s">
        <v>139</v>
      </c>
      <c r="F17" s="121">
        <v>100000</v>
      </c>
      <c r="G17" s="115">
        <f>(D17*F17)</f>
        <v>100000</v>
      </c>
    </row>
    <row r="18" spans="1:7" x14ac:dyDescent="0.25">
      <c r="A18" s="172" t="s">
        <v>138</v>
      </c>
      <c r="B18" s="172"/>
      <c r="C18" s="172"/>
      <c r="D18" s="172"/>
      <c r="E18" s="172"/>
      <c r="F18" s="172"/>
      <c r="G18" s="63">
        <f>SUM(G9:G17)</f>
        <v>505000</v>
      </c>
    </row>
    <row r="19" spans="1:7" x14ac:dyDescent="0.25">
      <c r="A19" s="4" t="s">
        <v>75</v>
      </c>
      <c r="B19" s="177" t="s">
        <v>76</v>
      </c>
      <c r="C19" s="178"/>
      <c r="D19" s="178"/>
      <c r="E19" s="178"/>
      <c r="F19" s="178"/>
      <c r="G19" s="179"/>
    </row>
    <row r="20" spans="1:7" x14ac:dyDescent="0.25">
      <c r="A20" s="10">
        <v>1</v>
      </c>
      <c r="B20" s="9" t="s">
        <v>18</v>
      </c>
      <c r="C20" s="8" t="s">
        <v>19</v>
      </c>
      <c r="D20" s="10">
        <v>5</v>
      </c>
      <c r="E20" s="10" t="s">
        <v>20</v>
      </c>
      <c r="F20" s="11">
        <v>13000</v>
      </c>
      <c r="G20" s="64">
        <f>(D20*F20)</f>
        <v>65000</v>
      </c>
    </row>
    <row r="21" spans="1:7" s="116" customFormat="1" x14ac:dyDescent="0.25">
      <c r="A21" s="111">
        <v>2</v>
      </c>
      <c r="B21" s="122" t="s">
        <v>183</v>
      </c>
      <c r="C21" s="123"/>
      <c r="D21" s="111">
        <v>3</v>
      </c>
      <c r="E21" s="111" t="s">
        <v>20</v>
      </c>
      <c r="F21" s="124">
        <v>18000</v>
      </c>
      <c r="G21" s="125">
        <f t="shared" ref="G21" si="1">(D21*F21)</f>
        <v>54000</v>
      </c>
    </row>
    <row r="22" spans="1:7" s="116" customFormat="1" x14ac:dyDescent="0.25">
      <c r="A22" s="111">
        <v>3</v>
      </c>
      <c r="B22" s="112" t="s">
        <v>184</v>
      </c>
      <c r="C22" s="123" t="s">
        <v>185</v>
      </c>
      <c r="D22" s="111">
        <v>75</v>
      </c>
      <c r="E22" s="111" t="s">
        <v>12</v>
      </c>
      <c r="F22" s="124">
        <v>2500</v>
      </c>
      <c r="G22" s="125">
        <f>(D22*F22)</f>
        <v>187500</v>
      </c>
    </row>
    <row r="23" spans="1:7" s="116" customFormat="1" ht="15.75" x14ac:dyDescent="0.25">
      <c r="A23" s="126">
        <v>4</v>
      </c>
      <c r="B23" s="127" t="s">
        <v>186</v>
      </c>
      <c r="C23" s="127" t="s">
        <v>187</v>
      </c>
      <c r="D23" s="111">
        <v>15</v>
      </c>
      <c r="E23" s="111" t="s">
        <v>188</v>
      </c>
      <c r="F23" s="124">
        <v>11000</v>
      </c>
      <c r="G23" s="127">
        <f>(D23*F23)</f>
        <v>165000</v>
      </c>
    </row>
    <row r="24" spans="1:7" x14ac:dyDescent="0.25">
      <c r="A24" s="172" t="s">
        <v>138</v>
      </c>
      <c r="B24" s="172"/>
      <c r="C24" s="172"/>
      <c r="D24" s="172"/>
      <c r="E24" s="172"/>
      <c r="F24" s="172"/>
      <c r="G24" s="65">
        <f>SUM(G20:G23)</f>
        <v>471500</v>
      </c>
    </row>
    <row r="25" spans="1:7" x14ac:dyDescent="0.25">
      <c r="A25" s="3" t="s">
        <v>78</v>
      </c>
      <c r="B25" s="177" t="s">
        <v>79</v>
      </c>
      <c r="C25" s="178"/>
      <c r="D25" s="178"/>
      <c r="E25" s="178"/>
      <c r="F25" s="178"/>
      <c r="G25" s="179"/>
    </row>
    <row r="26" spans="1:7" ht="30" x14ac:dyDescent="0.25">
      <c r="A26" s="10">
        <v>1</v>
      </c>
      <c r="B26" s="9" t="s">
        <v>144</v>
      </c>
      <c r="C26" s="8" t="s">
        <v>80</v>
      </c>
      <c r="D26" s="10">
        <v>1</v>
      </c>
      <c r="E26" s="10" t="s">
        <v>77</v>
      </c>
      <c r="F26" s="11">
        <v>10000</v>
      </c>
      <c r="G26" s="64">
        <f t="shared" ref="G26:G28" si="2">(D26*F26)</f>
        <v>10000</v>
      </c>
    </row>
    <row r="27" spans="1:7" x14ac:dyDescent="0.25">
      <c r="A27" s="10">
        <v>2</v>
      </c>
      <c r="B27" s="9" t="s">
        <v>141</v>
      </c>
      <c r="C27" s="8" t="s">
        <v>142</v>
      </c>
      <c r="D27" s="10">
        <v>1</v>
      </c>
      <c r="E27" s="10" t="s">
        <v>143</v>
      </c>
      <c r="F27" s="11">
        <v>6000</v>
      </c>
      <c r="G27" s="64">
        <f t="shared" si="2"/>
        <v>6000</v>
      </c>
    </row>
    <row r="28" spans="1:7" x14ac:dyDescent="0.25">
      <c r="A28" s="10">
        <v>3</v>
      </c>
      <c r="B28" s="9" t="s">
        <v>145</v>
      </c>
      <c r="C28" s="8" t="s">
        <v>146</v>
      </c>
      <c r="D28" s="10">
        <v>3</v>
      </c>
      <c r="E28" s="10" t="s">
        <v>12</v>
      </c>
      <c r="F28" s="11">
        <v>1000</v>
      </c>
      <c r="G28" s="64">
        <f t="shared" si="2"/>
        <v>3000</v>
      </c>
    </row>
    <row r="29" spans="1:7" x14ac:dyDescent="0.25">
      <c r="A29" s="10">
        <v>4</v>
      </c>
      <c r="B29" s="9" t="s">
        <v>81</v>
      </c>
      <c r="C29" s="8" t="s">
        <v>82</v>
      </c>
      <c r="D29" s="10">
        <v>1</v>
      </c>
      <c r="E29" s="10" t="s">
        <v>82</v>
      </c>
      <c r="F29" s="11">
        <v>15000</v>
      </c>
      <c r="G29" s="64">
        <f>(D29*F29)</f>
        <v>15000</v>
      </c>
    </row>
    <row r="30" spans="1:7" s="116" customFormat="1" x14ac:dyDescent="0.25">
      <c r="A30" s="111">
        <v>5</v>
      </c>
      <c r="B30" s="112" t="s">
        <v>189</v>
      </c>
      <c r="C30" s="123" t="s">
        <v>190</v>
      </c>
      <c r="D30" s="111">
        <v>2</v>
      </c>
      <c r="E30" s="111" t="s">
        <v>12</v>
      </c>
      <c r="F30" s="124">
        <v>11000</v>
      </c>
      <c r="G30" s="125">
        <f>(D30*F30)</f>
        <v>22000</v>
      </c>
    </row>
    <row r="31" spans="1:7" s="116" customFormat="1" ht="15.75" x14ac:dyDescent="0.25">
      <c r="A31" s="128">
        <v>6</v>
      </c>
      <c r="B31" s="127" t="s">
        <v>196</v>
      </c>
      <c r="C31" s="127" t="s">
        <v>197</v>
      </c>
      <c r="D31" s="127">
        <v>100</v>
      </c>
      <c r="E31" s="127" t="s">
        <v>198</v>
      </c>
      <c r="F31" s="127">
        <v>150</v>
      </c>
      <c r="G31" s="129">
        <f>(D31*F31)</f>
        <v>15000</v>
      </c>
    </row>
    <row r="32" spans="1:7" x14ac:dyDescent="0.25">
      <c r="A32" s="172" t="s">
        <v>138</v>
      </c>
      <c r="B32" s="172"/>
      <c r="C32" s="172"/>
      <c r="D32" s="172"/>
      <c r="E32" s="172"/>
      <c r="F32" s="172"/>
      <c r="G32" s="65">
        <f>SUM(G26:G31)</f>
        <v>71000</v>
      </c>
    </row>
    <row r="33" spans="1:10" x14ac:dyDescent="0.25">
      <c r="A33" s="3" t="s">
        <v>83</v>
      </c>
      <c r="B33" s="177" t="s">
        <v>84</v>
      </c>
      <c r="C33" s="178"/>
      <c r="D33" s="178"/>
      <c r="E33" s="178"/>
      <c r="F33" s="178"/>
      <c r="G33" s="179"/>
    </row>
    <row r="34" spans="1:10" ht="45" x14ac:dyDescent="0.25">
      <c r="A34" s="10">
        <v>1</v>
      </c>
      <c r="B34" s="85" t="s">
        <v>192</v>
      </c>
      <c r="C34" s="87" t="s">
        <v>85</v>
      </c>
      <c r="D34" s="80">
        <v>1</v>
      </c>
      <c r="E34" s="80" t="s">
        <v>148</v>
      </c>
      <c r="F34" s="83">
        <v>400000</v>
      </c>
      <c r="G34" s="83">
        <f>(D34*F34)</f>
        <v>400000</v>
      </c>
    </row>
    <row r="35" spans="1:10" ht="45" x14ac:dyDescent="0.25">
      <c r="A35" s="70">
        <v>2</v>
      </c>
      <c r="B35" s="68" t="s">
        <v>191</v>
      </c>
      <c r="C35" s="87" t="s">
        <v>85</v>
      </c>
      <c r="D35" s="79">
        <v>2</v>
      </c>
      <c r="E35" s="79" t="s">
        <v>147</v>
      </c>
      <c r="F35" s="84">
        <v>150000</v>
      </c>
      <c r="G35" s="83">
        <f t="shared" ref="G35" si="3">(D35*F35)</f>
        <v>300000</v>
      </c>
    </row>
    <row r="36" spans="1:10" ht="30" x14ac:dyDescent="0.25">
      <c r="A36" s="69">
        <v>3</v>
      </c>
      <c r="B36" s="71" t="s">
        <v>193</v>
      </c>
      <c r="C36" s="87" t="s">
        <v>85</v>
      </c>
      <c r="D36" s="81">
        <v>3</v>
      </c>
      <c r="E36" s="81" t="s">
        <v>148</v>
      </c>
      <c r="F36" s="77">
        <v>50000</v>
      </c>
      <c r="G36" s="83">
        <f>(D36*F36)</f>
        <v>150000</v>
      </c>
    </row>
    <row r="37" spans="1:10" ht="45" x14ac:dyDescent="0.25">
      <c r="A37" s="69">
        <v>4</v>
      </c>
      <c r="B37" s="86" t="s">
        <v>194</v>
      </c>
      <c r="C37" s="40" t="s">
        <v>85</v>
      </c>
      <c r="D37" s="81">
        <v>1</v>
      </c>
      <c r="E37" s="81" t="s">
        <v>148</v>
      </c>
      <c r="F37" s="77">
        <v>50000</v>
      </c>
      <c r="G37" s="83">
        <f t="shared" ref="G37:G38" si="4">(D37*F37)</f>
        <v>50000</v>
      </c>
    </row>
    <row r="38" spans="1:10" ht="60" x14ac:dyDescent="0.25">
      <c r="A38" s="81">
        <v>5</v>
      </c>
      <c r="B38" s="44" t="s">
        <v>195</v>
      </c>
      <c r="C38" s="88" t="s">
        <v>85</v>
      </c>
      <c r="D38" s="81">
        <v>1</v>
      </c>
      <c r="E38" s="81" t="s">
        <v>148</v>
      </c>
      <c r="F38" s="82">
        <v>50000</v>
      </c>
      <c r="G38" s="83">
        <f t="shared" si="4"/>
        <v>50000</v>
      </c>
    </row>
    <row r="39" spans="1:10" x14ac:dyDescent="0.25">
      <c r="A39" s="172" t="s">
        <v>138</v>
      </c>
      <c r="B39" s="172"/>
      <c r="C39" s="172"/>
      <c r="D39" s="172"/>
      <c r="E39" s="172"/>
      <c r="F39" s="172"/>
      <c r="G39" s="65">
        <f>SUM(G34:G37)</f>
        <v>900000</v>
      </c>
    </row>
    <row r="40" spans="1:10" x14ac:dyDescent="0.25">
      <c r="A40" s="43" t="s">
        <v>136</v>
      </c>
      <c r="B40" s="41" t="s">
        <v>137</v>
      </c>
      <c r="C40" s="41"/>
      <c r="D40" s="41"/>
      <c r="E40" s="41"/>
      <c r="F40" s="41"/>
      <c r="G40" s="61"/>
    </row>
    <row r="41" spans="1:10" x14ac:dyDescent="0.25">
      <c r="A41" s="5">
        <v>1</v>
      </c>
      <c r="B41" s="5" t="s">
        <v>199</v>
      </c>
      <c r="C41" s="5" t="s">
        <v>85</v>
      </c>
      <c r="D41" s="7">
        <v>1</v>
      </c>
      <c r="E41" s="7" t="s">
        <v>139</v>
      </c>
      <c r="F41" s="62">
        <v>150000</v>
      </c>
      <c r="G41" s="66">
        <f>(D41*F41)</f>
        <v>150000</v>
      </c>
    </row>
    <row r="42" spans="1:10" ht="15" customHeight="1" x14ac:dyDescent="0.25">
      <c r="A42" s="172" t="s">
        <v>138</v>
      </c>
      <c r="B42" s="172"/>
      <c r="C42" s="172"/>
      <c r="D42" s="172"/>
      <c r="E42" s="172"/>
      <c r="F42" s="172"/>
      <c r="G42" s="67">
        <f>SUM(G41)</f>
        <v>150000</v>
      </c>
    </row>
    <row r="43" spans="1:10" ht="15" customHeight="1" x14ac:dyDescent="0.25">
      <c r="A43" s="186" t="s">
        <v>200</v>
      </c>
      <c r="B43" s="187"/>
      <c r="C43" s="187"/>
      <c r="D43" s="187"/>
      <c r="E43" s="187"/>
      <c r="F43" s="188"/>
      <c r="G43" s="184">
        <f>(G18+G24+G32+G39+G42)</f>
        <v>2097500</v>
      </c>
    </row>
    <row r="44" spans="1:10" x14ac:dyDescent="0.25">
      <c r="A44" s="189"/>
      <c r="B44" s="190"/>
      <c r="C44" s="190"/>
      <c r="D44" s="190"/>
      <c r="E44" s="190"/>
      <c r="F44" s="191"/>
      <c r="G44" s="185"/>
    </row>
    <row r="45" spans="1:10" x14ac:dyDescent="0.25">
      <c r="A45" s="45"/>
      <c r="B45" s="45"/>
      <c r="C45" s="45"/>
      <c r="D45" s="45"/>
      <c r="E45" s="45"/>
      <c r="F45" s="45"/>
      <c r="G45" s="45"/>
    </row>
    <row r="46" spans="1:10" x14ac:dyDescent="0.25">
      <c r="A46" s="45"/>
      <c r="B46" s="45"/>
      <c r="C46" s="45"/>
      <c r="D46" s="45"/>
      <c r="E46" s="45"/>
      <c r="F46" s="46" t="s">
        <v>53</v>
      </c>
      <c r="G46" s="46"/>
    </row>
    <row r="47" spans="1:10" ht="16.5" x14ac:dyDescent="0.3">
      <c r="A47" s="46" t="s">
        <v>46</v>
      </c>
      <c r="B47" s="46"/>
      <c r="C47" s="45"/>
      <c r="D47" s="45"/>
      <c r="E47" s="45"/>
      <c r="F47" s="45"/>
      <c r="G47" s="45"/>
      <c r="H47" s="30"/>
      <c r="I47" s="30"/>
      <c r="J47" s="30"/>
    </row>
    <row r="48" spans="1:10" ht="16.5" x14ac:dyDescent="0.3">
      <c r="A48" s="180" t="s">
        <v>117</v>
      </c>
      <c r="B48" s="180"/>
      <c r="C48" s="52" t="s">
        <v>47</v>
      </c>
      <c r="D48" s="45"/>
      <c r="E48" s="46"/>
      <c r="F48" s="182" t="s">
        <v>48</v>
      </c>
      <c r="G48" s="182"/>
      <c r="H48" s="29"/>
    </row>
    <row r="49" spans="1:8" ht="16.5" x14ac:dyDescent="0.3">
      <c r="A49" s="48"/>
      <c r="B49" s="48"/>
      <c r="C49" s="49"/>
      <c r="D49" s="45"/>
      <c r="E49" s="45"/>
      <c r="F49" s="45"/>
      <c r="G49" s="45"/>
      <c r="H49" s="30"/>
    </row>
    <row r="50" spans="1:8" ht="16.5" x14ac:dyDescent="0.3">
      <c r="A50" s="48"/>
      <c r="B50" s="48"/>
      <c r="C50" s="49"/>
      <c r="D50" s="45"/>
      <c r="E50" s="45"/>
      <c r="F50" s="45"/>
      <c r="G50" s="45"/>
      <c r="H50" s="30"/>
    </row>
    <row r="51" spans="1:8" ht="16.5" x14ac:dyDescent="0.3">
      <c r="A51" s="49"/>
      <c r="B51" s="45"/>
      <c r="C51" s="45"/>
      <c r="D51" s="45"/>
      <c r="E51" s="45"/>
      <c r="F51" s="45"/>
      <c r="G51" s="45"/>
      <c r="H51" s="30"/>
    </row>
    <row r="52" spans="1:8" ht="16.5" x14ac:dyDescent="0.3">
      <c r="A52" s="49"/>
      <c r="B52" s="45"/>
      <c r="C52" s="45"/>
      <c r="D52" s="45"/>
      <c r="E52" s="45"/>
      <c r="F52" s="45"/>
      <c r="G52" s="45"/>
      <c r="H52" s="30"/>
    </row>
    <row r="53" spans="1:8" ht="17.25" x14ac:dyDescent="0.35">
      <c r="A53" s="181" t="s">
        <v>50</v>
      </c>
      <c r="B53" s="181"/>
      <c r="C53" s="53" t="s">
        <v>51</v>
      </c>
      <c r="D53" s="51"/>
      <c r="E53" s="45"/>
      <c r="F53" s="183" t="s">
        <v>52</v>
      </c>
      <c r="G53" s="183"/>
      <c r="H53" s="36"/>
    </row>
  </sheetData>
  <mergeCells count="26">
    <mergeCell ref="A42:F42"/>
    <mergeCell ref="A48:B48"/>
    <mergeCell ref="A53:B53"/>
    <mergeCell ref="F48:G48"/>
    <mergeCell ref="F53:G53"/>
    <mergeCell ref="G43:G44"/>
    <mergeCell ref="A43:F44"/>
    <mergeCell ref="A39:F39"/>
    <mergeCell ref="A3:G3"/>
    <mergeCell ref="A4:G4"/>
    <mergeCell ref="D6:D7"/>
    <mergeCell ref="E6:E7"/>
    <mergeCell ref="F6:F7"/>
    <mergeCell ref="G6:G7"/>
    <mergeCell ref="B8:G8"/>
    <mergeCell ref="B19:G19"/>
    <mergeCell ref="B25:G25"/>
    <mergeCell ref="B33:G33"/>
    <mergeCell ref="A18:F18"/>
    <mergeCell ref="A24:F24"/>
    <mergeCell ref="A32:F32"/>
    <mergeCell ref="A1:G1"/>
    <mergeCell ref="A2:G2"/>
    <mergeCell ref="A6:A7"/>
    <mergeCell ref="B6:B7"/>
    <mergeCell ref="C6:C7"/>
  </mergeCells>
  <pageMargins left="0.38" right="0.5" top="0.82" bottom="0.75" header="0.3" footer="0.3"/>
  <pageSetup paperSize="5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D83" workbookViewId="0">
      <selection activeCell="M81" sqref="M81"/>
    </sheetView>
  </sheetViews>
  <sheetFormatPr defaultRowHeight="15" x14ac:dyDescent="0.25"/>
  <cols>
    <col min="1" max="1" width="6.5703125" style="45" customWidth="1"/>
    <col min="2" max="2" width="28.5703125" style="45" customWidth="1"/>
    <col min="3" max="3" width="81.7109375" style="45" customWidth="1"/>
    <col min="4" max="4" width="22.5703125" customWidth="1"/>
    <col min="5" max="5" width="6.140625" customWidth="1"/>
    <col min="6" max="6" width="6.5703125" customWidth="1"/>
    <col min="7" max="7" width="29" customWidth="1"/>
    <col min="8" max="8" width="28" customWidth="1"/>
    <col min="9" max="9" width="19.7109375" customWidth="1"/>
    <col min="10" max="10" width="37.140625" customWidth="1"/>
  </cols>
  <sheetData>
    <row r="1" spans="1:4" ht="15.75" x14ac:dyDescent="0.25">
      <c r="A1" s="167" t="s">
        <v>63</v>
      </c>
      <c r="B1" s="167"/>
      <c r="C1" s="167"/>
    </row>
    <row r="2" spans="1:4" ht="15.75" x14ac:dyDescent="0.25">
      <c r="A2" s="167" t="s">
        <v>24</v>
      </c>
      <c r="B2" s="167"/>
      <c r="C2" s="167"/>
      <c r="D2" s="59"/>
    </row>
    <row r="3" spans="1:4" ht="15.75" x14ac:dyDescent="0.25">
      <c r="A3" s="167" t="s">
        <v>116</v>
      </c>
      <c r="B3" s="167"/>
      <c r="C3" s="167"/>
      <c r="D3" s="59"/>
    </row>
    <row r="5" spans="1:4" ht="34.5" customHeight="1" x14ac:dyDescent="0.25">
      <c r="A5" s="54" t="s">
        <v>21</v>
      </c>
      <c r="B5" s="54" t="s">
        <v>31</v>
      </c>
      <c r="C5" s="54" t="s">
        <v>56</v>
      </c>
    </row>
    <row r="6" spans="1:4" ht="15.75" customHeight="1" x14ac:dyDescent="0.25">
      <c r="A6" s="55">
        <v>1</v>
      </c>
      <c r="B6" s="44" t="s">
        <v>86</v>
      </c>
      <c r="C6" s="44" t="s">
        <v>60</v>
      </c>
    </row>
    <row r="7" spans="1:4" ht="15.75" customHeight="1" x14ac:dyDescent="0.25">
      <c r="A7" s="55">
        <v>2</v>
      </c>
      <c r="B7" s="56" t="s">
        <v>87</v>
      </c>
      <c r="C7" s="56" t="s">
        <v>59</v>
      </c>
    </row>
    <row r="8" spans="1:4" ht="15.75" customHeight="1" x14ac:dyDescent="0.25">
      <c r="A8" s="55">
        <v>3</v>
      </c>
      <c r="B8" s="44" t="s">
        <v>162</v>
      </c>
      <c r="C8" s="44" t="s">
        <v>57</v>
      </c>
    </row>
    <row r="9" spans="1:4" ht="15.75" customHeight="1" x14ac:dyDescent="0.25">
      <c r="A9" s="55">
        <v>4</v>
      </c>
      <c r="B9" s="44" t="s">
        <v>52</v>
      </c>
      <c r="C9" s="44" t="s">
        <v>48</v>
      </c>
    </row>
    <row r="10" spans="1:4" ht="15.75" customHeight="1" x14ac:dyDescent="0.25">
      <c r="A10" s="55">
        <v>5</v>
      </c>
      <c r="B10" s="44" t="s">
        <v>61</v>
      </c>
      <c r="C10" s="44" t="s">
        <v>62</v>
      </c>
    </row>
    <row r="11" spans="1:4" ht="15.75" customHeight="1" x14ac:dyDescent="0.25">
      <c r="A11" s="55">
        <v>6</v>
      </c>
      <c r="B11" s="44" t="s">
        <v>91</v>
      </c>
      <c r="C11" s="44" t="s">
        <v>90</v>
      </c>
    </row>
    <row r="12" spans="1:4" ht="15.75" customHeight="1" x14ac:dyDescent="0.25">
      <c r="A12" s="55">
        <v>7</v>
      </c>
      <c r="B12" s="44" t="s">
        <v>161</v>
      </c>
      <c r="C12" s="44" t="s">
        <v>58</v>
      </c>
    </row>
    <row r="13" spans="1:4" ht="15.75" customHeight="1" x14ac:dyDescent="0.25">
      <c r="A13" s="55">
        <v>8</v>
      </c>
      <c r="B13" s="44" t="s">
        <v>160</v>
      </c>
      <c r="C13" s="44" t="s">
        <v>58</v>
      </c>
    </row>
    <row r="14" spans="1:4" ht="15.75" customHeight="1" x14ac:dyDescent="0.25">
      <c r="A14" s="55">
        <v>9</v>
      </c>
      <c r="B14" s="44" t="s">
        <v>159</v>
      </c>
      <c r="C14" s="44" t="s">
        <v>92</v>
      </c>
    </row>
    <row r="15" spans="1:4" ht="15.75" customHeight="1" x14ac:dyDescent="0.25">
      <c r="A15" s="55">
        <v>10</v>
      </c>
      <c r="B15" s="44" t="s">
        <v>157</v>
      </c>
      <c r="C15" s="44" t="s">
        <v>58</v>
      </c>
    </row>
    <row r="16" spans="1:4" ht="15.75" customHeight="1" x14ac:dyDescent="0.25">
      <c r="A16" s="55">
        <v>11</v>
      </c>
      <c r="B16" s="44" t="s">
        <v>93</v>
      </c>
      <c r="C16" s="44" t="s">
        <v>158</v>
      </c>
    </row>
    <row r="17" spans="1:3" ht="15.75" customHeight="1" x14ac:dyDescent="0.25">
      <c r="A17" s="55">
        <v>12</v>
      </c>
      <c r="B17" s="44" t="s">
        <v>94</v>
      </c>
      <c r="C17" s="44" t="s">
        <v>58</v>
      </c>
    </row>
    <row r="18" spans="1:3" ht="15.75" customHeight="1" x14ac:dyDescent="0.25">
      <c r="A18" s="55">
        <v>13</v>
      </c>
      <c r="B18" s="44" t="s">
        <v>98</v>
      </c>
      <c r="C18" s="44" t="s">
        <v>58</v>
      </c>
    </row>
    <row r="19" spans="1:3" ht="15.75" customHeight="1" x14ac:dyDescent="0.25">
      <c r="A19" s="55">
        <v>14</v>
      </c>
      <c r="B19" s="44" t="s">
        <v>107</v>
      </c>
      <c r="C19" s="44" t="s">
        <v>58</v>
      </c>
    </row>
    <row r="20" spans="1:3" ht="15.75" customHeight="1" x14ac:dyDescent="0.25">
      <c r="A20" s="55">
        <v>15</v>
      </c>
      <c r="B20" s="44" t="s">
        <v>96</v>
      </c>
      <c r="C20" s="44" t="s">
        <v>95</v>
      </c>
    </row>
    <row r="21" spans="1:3" ht="15.75" customHeight="1" x14ac:dyDescent="0.25">
      <c r="A21" s="55">
        <v>16</v>
      </c>
      <c r="B21" s="56" t="s">
        <v>211</v>
      </c>
      <c r="C21" s="56" t="s">
        <v>163</v>
      </c>
    </row>
    <row r="22" spans="1:3" ht="15.75" customHeight="1" x14ac:dyDescent="0.25">
      <c r="A22" s="55">
        <v>17</v>
      </c>
      <c r="B22" s="56" t="s">
        <v>212</v>
      </c>
      <c r="C22" s="56" t="s">
        <v>163</v>
      </c>
    </row>
    <row r="23" spans="1:3" ht="15.75" customHeight="1" x14ac:dyDescent="0.25">
      <c r="A23" s="55">
        <v>18</v>
      </c>
      <c r="B23" s="44" t="s">
        <v>134</v>
      </c>
      <c r="C23" s="44" t="s">
        <v>164</v>
      </c>
    </row>
    <row r="24" spans="1:3" ht="15.75" customHeight="1" x14ac:dyDescent="0.25">
      <c r="A24" s="55">
        <v>19</v>
      </c>
      <c r="B24" s="44" t="s">
        <v>105</v>
      </c>
      <c r="C24" s="44" t="s">
        <v>164</v>
      </c>
    </row>
    <row r="25" spans="1:3" ht="15.75" customHeight="1" x14ac:dyDescent="0.25">
      <c r="A25" s="55">
        <v>20</v>
      </c>
      <c r="B25" s="44" t="s">
        <v>97</v>
      </c>
      <c r="C25" s="44" t="s">
        <v>165</v>
      </c>
    </row>
    <row r="26" spans="1:3" ht="15.75" customHeight="1" x14ac:dyDescent="0.25">
      <c r="A26" s="55">
        <v>21</v>
      </c>
      <c r="B26" s="44" t="s">
        <v>213</v>
      </c>
      <c r="C26" s="44" t="s">
        <v>166</v>
      </c>
    </row>
    <row r="27" spans="1:3" ht="15.75" customHeight="1" x14ac:dyDescent="0.25">
      <c r="A27" s="55">
        <v>22</v>
      </c>
      <c r="B27" s="44" t="s">
        <v>100</v>
      </c>
      <c r="C27" s="44" t="s">
        <v>99</v>
      </c>
    </row>
    <row r="28" spans="1:3" ht="15.75" customHeight="1" x14ac:dyDescent="0.25">
      <c r="A28" s="55">
        <v>23</v>
      </c>
      <c r="B28" s="56" t="s">
        <v>108</v>
      </c>
      <c r="C28" s="44" t="s">
        <v>58</v>
      </c>
    </row>
    <row r="29" spans="1:3" ht="15.75" customHeight="1" x14ac:dyDescent="0.25">
      <c r="A29" s="55">
        <v>24</v>
      </c>
      <c r="B29" s="44" t="s">
        <v>167</v>
      </c>
      <c r="C29" s="44" t="s">
        <v>58</v>
      </c>
    </row>
    <row r="30" spans="1:3" ht="15.75" customHeight="1" x14ac:dyDescent="0.25">
      <c r="A30" s="55">
        <v>25</v>
      </c>
      <c r="B30" s="44" t="s">
        <v>101</v>
      </c>
      <c r="C30" s="44" t="s">
        <v>58</v>
      </c>
    </row>
    <row r="31" spans="1:3" x14ac:dyDescent="0.25">
      <c r="A31" s="55">
        <v>26</v>
      </c>
      <c r="B31" s="56" t="s">
        <v>89</v>
      </c>
      <c r="C31" s="44" t="s">
        <v>102</v>
      </c>
    </row>
    <row r="32" spans="1:3" x14ac:dyDescent="0.25">
      <c r="A32" s="55">
        <v>27</v>
      </c>
      <c r="B32" s="56" t="s">
        <v>88</v>
      </c>
      <c r="C32" s="44" t="s">
        <v>103</v>
      </c>
    </row>
    <row r="33" spans="1:4" x14ac:dyDescent="0.25">
      <c r="A33" s="55">
        <v>28</v>
      </c>
      <c r="B33" s="56" t="s">
        <v>132</v>
      </c>
      <c r="C33" s="44" t="s">
        <v>58</v>
      </c>
    </row>
    <row r="34" spans="1:4" x14ac:dyDescent="0.25">
      <c r="A34" s="55">
        <v>29</v>
      </c>
      <c r="B34" s="56" t="s">
        <v>106</v>
      </c>
      <c r="C34" s="56" t="s">
        <v>104</v>
      </c>
    </row>
    <row r="35" spans="1:4" x14ac:dyDescent="0.25">
      <c r="A35" s="55">
        <v>30</v>
      </c>
      <c r="B35" s="56" t="s">
        <v>168</v>
      </c>
      <c r="C35" s="44" t="s">
        <v>58</v>
      </c>
    </row>
    <row r="36" spans="1:4" x14ac:dyDescent="0.25">
      <c r="A36" s="55">
        <v>31</v>
      </c>
      <c r="B36" s="74" t="s">
        <v>152</v>
      </c>
      <c r="C36" s="44" t="s">
        <v>58</v>
      </c>
    </row>
    <row r="37" spans="1:4" x14ac:dyDescent="0.25">
      <c r="A37" s="55">
        <v>32</v>
      </c>
      <c r="B37" s="56" t="s">
        <v>105</v>
      </c>
      <c r="C37" s="44" t="s">
        <v>58</v>
      </c>
    </row>
    <row r="38" spans="1:4" x14ac:dyDescent="0.25">
      <c r="A38" s="55">
        <v>33</v>
      </c>
      <c r="B38" s="56" t="s">
        <v>134</v>
      </c>
      <c r="C38" s="44" t="s">
        <v>58</v>
      </c>
    </row>
    <row r="39" spans="1:4" x14ac:dyDescent="0.25">
      <c r="A39" s="55">
        <v>34</v>
      </c>
      <c r="B39" s="56" t="s">
        <v>169</v>
      </c>
      <c r="C39" s="44" t="s">
        <v>58</v>
      </c>
    </row>
    <row r="40" spans="1:4" x14ac:dyDescent="0.25">
      <c r="A40" s="55">
        <v>35</v>
      </c>
      <c r="B40" s="56" t="s">
        <v>170</v>
      </c>
      <c r="C40" s="44" t="s">
        <v>58</v>
      </c>
    </row>
    <row r="41" spans="1:4" x14ac:dyDescent="0.25">
      <c r="A41" s="55">
        <v>36</v>
      </c>
      <c r="B41" s="56" t="s">
        <v>171</v>
      </c>
      <c r="C41" s="44" t="s">
        <v>58</v>
      </c>
    </row>
    <row r="42" spans="1:4" x14ac:dyDescent="0.25">
      <c r="A42" s="55">
        <v>37</v>
      </c>
      <c r="B42" s="56" t="s">
        <v>172</v>
      </c>
      <c r="C42" s="44" t="s">
        <v>58</v>
      </c>
    </row>
    <row r="43" spans="1:4" x14ac:dyDescent="0.25">
      <c r="A43" s="55">
        <v>38</v>
      </c>
      <c r="B43" s="56" t="s">
        <v>149</v>
      </c>
      <c r="C43" s="56" t="s">
        <v>109</v>
      </c>
      <c r="D43" t="s">
        <v>133</v>
      </c>
    </row>
    <row r="44" spans="1:4" x14ac:dyDescent="0.25">
      <c r="A44" s="55">
        <v>39</v>
      </c>
      <c r="B44" s="56" t="s">
        <v>111</v>
      </c>
      <c r="C44" s="44" t="s">
        <v>58</v>
      </c>
    </row>
    <row r="45" spans="1:4" x14ac:dyDescent="0.25">
      <c r="A45" s="55">
        <v>40</v>
      </c>
      <c r="B45" s="56" t="s">
        <v>112</v>
      </c>
      <c r="C45" s="44" t="s">
        <v>58</v>
      </c>
    </row>
    <row r="46" spans="1:4" x14ac:dyDescent="0.25">
      <c r="A46" s="55">
        <v>41</v>
      </c>
      <c r="B46" s="56" t="s">
        <v>113</v>
      </c>
      <c r="C46" s="44" t="s">
        <v>58</v>
      </c>
    </row>
    <row r="47" spans="1:4" x14ac:dyDescent="0.25">
      <c r="A47" s="55">
        <v>42</v>
      </c>
      <c r="B47" s="56" t="s">
        <v>110</v>
      </c>
      <c r="C47" s="44" t="s">
        <v>58</v>
      </c>
    </row>
    <row r="48" spans="1:4" x14ac:dyDescent="0.25">
      <c r="A48" s="55">
        <v>43</v>
      </c>
      <c r="B48" s="56" t="s">
        <v>107</v>
      </c>
      <c r="C48" s="56" t="s">
        <v>114</v>
      </c>
    </row>
    <row r="49" spans="1:3" x14ac:dyDescent="0.25">
      <c r="A49" s="55">
        <v>44</v>
      </c>
      <c r="B49" s="56" t="s">
        <v>115</v>
      </c>
      <c r="C49" s="56" t="s">
        <v>58</v>
      </c>
    </row>
    <row r="50" spans="1:3" x14ac:dyDescent="0.25">
      <c r="A50" s="55">
        <v>45</v>
      </c>
      <c r="B50" s="56" t="s">
        <v>65</v>
      </c>
      <c r="C50" s="56" t="s">
        <v>58</v>
      </c>
    </row>
    <row r="51" spans="1:3" x14ac:dyDescent="0.25">
      <c r="A51" s="55">
        <v>46</v>
      </c>
      <c r="B51" s="56" t="s">
        <v>110</v>
      </c>
      <c r="C51" s="56" t="s">
        <v>150</v>
      </c>
    </row>
    <row r="52" spans="1:3" x14ac:dyDescent="0.25">
      <c r="A52" s="55">
        <v>47</v>
      </c>
      <c r="B52" s="56" t="s">
        <v>65</v>
      </c>
      <c r="C52" s="56" t="s">
        <v>58</v>
      </c>
    </row>
    <row r="53" spans="1:3" x14ac:dyDescent="0.25">
      <c r="A53" s="57"/>
      <c r="B53" s="58"/>
      <c r="C53" s="58"/>
    </row>
    <row r="54" spans="1:3" x14ac:dyDescent="0.25">
      <c r="A54" s="57"/>
      <c r="B54" s="58"/>
      <c r="C54" s="60" t="s">
        <v>53</v>
      </c>
    </row>
    <row r="55" spans="1:3" x14ac:dyDescent="0.25">
      <c r="C55" s="46"/>
    </row>
    <row r="56" spans="1:3" x14ac:dyDescent="0.25">
      <c r="B56" s="109" t="s">
        <v>47</v>
      </c>
      <c r="C56" s="47" t="s">
        <v>48</v>
      </c>
    </row>
    <row r="57" spans="1:3" x14ac:dyDescent="0.25">
      <c r="B57" s="109"/>
      <c r="C57" s="47"/>
    </row>
    <row r="58" spans="1:3" x14ac:dyDescent="0.25">
      <c r="B58" s="109"/>
      <c r="C58" s="47"/>
    </row>
    <row r="59" spans="1:3" x14ac:dyDescent="0.25">
      <c r="B59" s="109"/>
      <c r="C59" s="47"/>
    </row>
    <row r="60" spans="1:3" x14ac:dyDescent="0.25">
      <c r="B60" s="50" t="s">
        <v>162</v>
      </c>
      <c r="C60" s="108" t="s">
        <v>214</v>
      </c>
    </row>
    <row r="61" spans="1:3" x14ac:dyDescent="0.25">
      <c r="A61" s="107"/>
      <c r="B61" s="107"/>
      <c r="C61" s="50"/>
    </row>
    <row r="62" spans="1:3" x14ac:dyDescent="0.25">
      <c r="A62" s="107"/>
      <c r="B62" s="197" t="s">
        <v>46</v>
      </c>
      <c r="C62" s="197"/>
    </row>
    <row r="63" spans="1:3" x14ac:dyDescent="0.25">
      <c r="A63" s="107"/>
      <c r="B63" s="200" t="s">
        <v>117</v>
      </c>
      <c r="C63" s="200"/>
    </row>
    <row r="64" spans="1:3" x14ac:dyDescent="0.25">
      <c r="A64" s="107"/>
      <c r="B64" s="106"/>
      <c r="C64" s="110"/>
    </row>
    <row r="65" spans="1:10" x14ac:dyDescent="0.25">
      <c r="A65" s="107"/>
      <c r="B65" s="106"/>
      <c r="C65" s="110"/>
    </row>
    <row r="66" spans="1:10" x14ac:dyDescent="0.25">
      <c r="A66" s="107"/>
      <c r="B66" s="49"/>
      <c r="C66" s="110"/>
    </row>
    <row r="67" spans="1:10" x14ac:dyDescent="0.25">
      <c r="A67" s="107"/>
      <c r="B67" s="199" t="s">
        <v>50</v>
      </c>
      <c r="C67" s="199"/>
    </row>
    <row r="68" spans="1:10" x14ac:dyDescent="0.25">
      <c r="A68" s="107"/>
      <c r="B68" s="107"/>
      <c r="C68" s="50"/>
    </row>
    <row r="69" spans="1:10" x14ac:dyDescent="0.25">
      <c r="A69" s="107"/>
      <c r="B69" s="107"/>
      <c r="C69" s="50"/>
    </row>
    <row r="70" spans="1:10" x14ac:dyDescent="0.25">
      <c r="A70" s="107"/>
      <c r="B70" s="107"/>
      <c r="C70" s="50"/>
    </row>
    <row r="71" spans="1:10" x14ac:dyDescent="0.25">
      <c r="A71" s="107"/>
      <c r="B71" s="107"/>
      <c r="C71" s="50"/>
    </row>
    <row r="72" spans="1:10" x14ac:dyDescent="0.25">
      <c r="A72" s="107"/>
      <c r="B72" s="107"/>
      <c r="C72" s="50"/>
    </row>
    <row r="73" spans="1:10" x14ac:dyDescent="0.25">
      <c r="A73" s="107"/>
      <c r="B73" s="107"/>
      <c r="C73" s="50"/>
    </row>
    <row r="74" spans="1:10" x14ac:dyDescent="0.25">
      <c r="F74" s="192" t="s">
        <v>140</v>
      </c>
      <c r="G74" s="192"/>
      <c r="H74" s="192"/>
      <c r="I74" s="192"/>
      <c r="J74" s="192"/>
    </row>
    <row r="75" spans="1:10" x14ac:dyDescent="0.25">
      <c r="F75" s="12"/>
      <c r="G75" s="12"/>
      <c r="H75" s="12"/>
      <c r="I75" s="12"/>
      <c r="J75" s="12"/>
    </row>
    <row r="76" spans="1:10" ht="24" customHeight="1" x14ac:dyDescent="0.25">
      <c r="F76" s="54" t="s">
        <v>21</v>
      </c>
      <c r="G76" s="54" t="s">
        <v>22</v>
      </c>
      <c r="H76" s="54" t="s">
        <v>120</v>
      </c>
      <c r="I76" s="54" t="s">
        <v>23</v>
      </c>
      <c r="J76" s="54" t="s">
        <v>64</v>
      </c>
    </row>
    <row r="77" spans="1:10" ht="45" x14ac:dyDescent="0.25">
      <c r="F77" s="55">
        <v>1</v>
      </c>
      <c r="G77" s="71" t="s">
        <v>173</v>
      </c>
      <c r="H77" s="55" t="s">
        <v>153</v>
      </c>
      <c r="I77" s="55" t="s">
        <v>124</v>
      </c>
      <c r="J77" s="71" t="s">
        <v>119</v>
      </c>
    </row>
    <row r="78" spans="1:10" ht="45" x14ac:dyDescent="0.25">
      <c r="F78" s="55">
        <v>2</v>
      </c>
      <c r="G78" s="75" t="s">
        <v>174</v>
      </c>
      <c r="H78" s="76" t="s">
        <v>175</v>
      </c>
      <c r="I78" s="76" t="s">
        <v>124</v>
      </c>
      <c r="J78" s="76" t="s">
        <v>176</v>
      </c>
    </row>
    <row r="79" spans="1:10" ht="60" x14ac:dyDescent="0.25">
      <c r="F79" s="55">
        <v>3</v>
      </c>
      <c r="G79" s="55" t="s">
        <v>154</v>
      </c>
      <c r="H79" s="55" t="s">
        <v>155</v>
      </c>
      <c r="I79" s="55" t="s">
        <v>124</v>
      </c>
      <c r="J79" s="71" t="s">
        <v>156</v>
      </c>
    </row>
    <row r="80" spans="1:10" ht="45" customHeight="1" x14ac:dyDescent="0.25">
      <c r="F80" s="55">
        <v>3</v>
      </c>
      <c r="G80" s="44" t="s">
        <v>118</v>
      </c>
      <c r="H80" s="44" t="s">
        <v>121</v>
      </c>
      <c r="I80" s="71" t="s">
        <v>124</v>
      </c>
      <c r="J80" s="72" t="s">
        <v>119</v>
      </c>
    </row>
    <row r="81" spans="6:10" ht="45" customHeight="1" x14ac:dyDescent="0.25">
      <c r="F81" s="195">
        <v>4</v>
      </c>
      <c r="G81" s="193" t="s">
        <v>122</v>
      </c>
      <c r="H81" s="193" t="s">
        <v>123</v>
      </c>
      <c r="I81" s="193" t="s">
        <v>125</v>
      </c>
      <c r="J81" s="72" t="s">
        <v>177</v>
      </c>
    </row>
    <row r="82" spans="6:10" ht="45" customHeight="1" x14ac:dyDescent="0.25">
      <c r="F82" s="196"/>
      <c r="G82" s="194"/>
      <c r="H82" s="194"/>
      <c r="I82" s="194"/>
      <c r="J82" s="72" t="s">
        <v>178</v>
      </c>
    </row>
    <row r="83" spans="6:10" ht="45" customHeight="1" x14ac:dyDescent="0.25">
      <c r="F83" s="55">
        <v>5</v>
      </c>
      <c r="G83" s="44" t="s">
        <v>179</v>
      </c>
      <c r="H83" s="44" t="s">
        <v>128</v>
      </c>
      <c r="I83" s="71" t="s">
        <v>126</v>
      </c>
      <c r="J83" s="72" t="s">
        <v>151</v>
      </c>
    </row>
    <row r="84" spans="6:10" ht="45" customHeight="1" x14ac:dyDescent="0.25">
      <c r="F84" s="195">
        <v>6</v>
      </c>
      <c r="G84" s="44" t="s">
        <v>127</v>
      </c>
      <c r="H84" s="56" t="s">
        <v>123</v>
      </c>
      <c r="I84" s="56" t="s">
        <v>129</v>
      </c>
      <c r="J84" s="73" t="s">
        <v>130</v>
      </c>
    </row>
    <row r="85" spans="6:10" ht="45" customHeight="1" x14ac:dyDescent="0.25">
      <c r="F85" s="196"/>
      <c r="G85" s="44" t="s">
        <v>131</v>
      </c>
      <c r="H85" s="44"/>
      <c r="I85" s="44"/>
      <c r="J85" s="72" t="s">
        <v>135</v>
      </c>
    </row>
    <row r="87" spans="6:10" x14ac:dyDescent="0.25">
      <c r="F87" s="57"/>
      <c r="G87" s="58"/>
      <c r="J87" s="60" t="s">
        <v>53</v>
      </c>
    </row>
    <row r="88" spans="6:10" x14ac:dyDescent="0.25">
      <c r="J88" s="46"/>
    </row>
    <row r="89" spans="6:10" ht="15.75" x14ac:dyDescent="0.25">
      <c r="G89" s="47" t="s">
        <v>47</v>
      </c>
      <c r="J89" s="144" t="s">
        <v>48</v>
      </c>
    </row>
    <row r="90" spans="6:10" ht="15.75" x14ac:dyDescent="0.25">
      <c r="G90" s="45"/>
      <c r="J90" s="1"/>
    </row>
    <row r="91" spans="6:10" ht="15.75" x14ac:dyDescent="0.25">
      <c r="G91" s="45"/>
      <c r="J91" s="1"/>
    </row>
    <row r="92" spans="6:10" ht="15.75" x14ac:dyDescent="0.25">
      <c r="G92" s="45"/>
      <c r="J92" s="1"/>
    </row>
    <row r="93" spans="6:10" ht="15.75" x14ac:dyDescent="0.25">
      <c r="G93" s="45"/>
      <c r="J93" s="1"/>
    </row>
    <row r="94" spans="6:10" ht="15.75" x14ac:dyDescent="0.25">
      <c r="G94" s="50" t="s">
        <v>51</v>
      </c>
      <c r="J94" s="144" t="s">
        <v>52</v>
      </c>
    </row>
    <row r="95" spans="6:10" x14ac:dyDescent="0.25">
      <c r="H95" s="198" t="s">
        <v>46</v>
      </c>
      <c r="I95" s="198"/>
    </row>
    <row r="96" spans="6:10" x14ac:dyDescent="0.25">
      <c r="H96" s="200" t="s">
        <v>117</v>
      </c>
      <c r="I96" s="200"/>
    </row>
    <row r="97" spans="8:9" x14ac:dyDescent="0.25">
      <c r="H97" s="143"/>
      <c r="I97" s="45"/>
    </row>
    <row r="98" spans="8:9" x14ac:dyDescent="0.25">
      <c r="H98" s="143"/>
      <c r="I98" s="45"/>
    </row>
    <row r="99" spans="8:9" x14ac:dyDescent="0.25">
      <c r="H99" s="49"/>
      <c r="I99" s="45"/>
    </row>
    <row r="100" spans="8:9" x14ac:dyDescent="0.25">
      <c r="H100" s="49"/>
      <c r="I100" s="45"/>
    </row>
    <row r="101" spans="8:9" x14ac:dyDescent="0.25">
      <c r="H101" s="199" t="s">
        <v>50</v>
      </c>
      <c r="I101" s="199"/>
    </row>
  </sheetData>
  <mergeCells count="15">
    <mergeCell ref="H95:I95"/>
    <mergeCell ref="H101:I101"/>
    <mergeCell ref="G81:G82"/>
    <mergeCell ref="B63:C63"/>
    <mergeCell ref="B67:C67"/>
    <mergeCell ref="F84:F85"/>
    <mergeCell ref="H96:I96"/>
    <mergeCell ref="A1:C1"/>
    <mergeCell ref="A2:C2"/>
    <mergeCell ref="A3:C3"/>
    <mergeCell ref="F74:J74"/>
    <mergeCell ref="H81:H82"/>
    <mergeCell ref="I81:I82"/>
    <mergeCell ref="F81:F82"/>
    <mergeCell ref="B62:C62"/>
  </mergeCells>
  <pageMargins left="0.72" right="0.25" top="1.1100000000000001" bottom="0.75" header="0.3" footer="0.3"/>
  <pageSetup paperSize="5" scale="7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4" workbookViewId="0">
      <selection activeCell="J15" sqref="J15"/>
    </sheetView>
  </sheetViews>
  <sheetFormatPr defaultRowHeight="15" x14ac:dyDescent="0.25"/>
  <cols>
    <col min="1" max="1" width="6.42578125" customWidth="1"/>
    <col min="2" max="2" width="23.7109375" customWidth="1"/>
    <col min="3" max="3" width="36.28515625" customWidth="1"/>
    <col min="4" max="5" width="18.140625" customWidth="1"/>
    <col min="6" max="6" width="26.28515625" customWidth="1"/>
    <col min="7" max="7" width="27.28515625" customWidth="1"/>
  </cols>
  <sheetData>
    <row r="1" spans="1:7" ht="18.75" x14ac:dyDescent="0.3">
      <c r="A1" s="207" t="s">
        <v>28</v>
      </c>
      <c r="B1" s="207"/>
      <c r="C1" s="207"/>
      <c r="D1" s="207"/>
      <c r="E1" s="207"/>
      <c r="F1" s="207"/>
      <c r="G1" s="207"/>
    </row>
    <row r="2" spans="1:7" ht="18.75" x14ac:dyDescent="0.3">
      <c r="A2" s="207" t="s">
        <v>29</v>
      </c>
      <c r="B2" s="207"/>
      <c r="C2" s="207"/>
      <c r="D2" s="207"/>
      <c r="E2" s="207"/>
      <c r="F2" s="207"/>
      <c r="G2" s="207"/>
    </row>
    <row r="3" spans="1:7" ht="18.75" x14ac:dyDescent="0.3">
      <c r="A3" s="207" t="s">
        <v>30</v>
      </c>
      <c r="B3" s="207"/>
      <c r="C3" s="207"/>
      <c r="D3" s="207"/>
      <c r="E3" s="207"/>
      <c r="F3" s="207"/>
      <c r="G3" s="207"/>
    </row>
    <row r="4" spans="1:7" ht="18.75" x14ac:dyDescent="0.3">
      <c r="A4" s="207" t="s">
        <v>25</v>
      </c>
      <c r="B4" s="207"/>
      <c r="C4" s="207"/>
      <c r="D4" s="207"/>
      <c r="E4" s="207"/>
      <c r="F4" s="207"/>
      <c r="G4" s="207"/>
    </row>
    <row r="5" spans="1:7" ht="18.75" x14ac:dyDescent="0.3">
      <c r="A5" s="24"/>
      <c r="B5" s="24"/>
      <c r="C5" s="24"/>
      <c r="D5" s="24"/>
      <c r="E5" s="24"/>
      <c r="F5" s="24"/>
      <c r="G5" s="24"/>
    </row>
    <row r="6" spans="1:7" ht="15.75" x14ac:dyDescent="0.25">
      <c r="A6" s="13"/>
      <c r="B6" s="14"/>
      <c r="C6" s="14"/>
      <c r="D6" s="13"/>
      <c r="E6" s="13"/>
      <c r="F6" s="13"/>
      <c r="G6" s="14"/>
    </row>
    <row r="7" spans="1:7" ht="15.75" x14ac:dyDescent="0.25">
      <c r="A7" s="208" t="s">
        <v>21</v>
      </c>
      <c r="B7" s="208" t="s">
        <v>31</v>
      </c>
      <c r="C7" s="208" t="s">
        <v>27</v>
      </c>
      <c r="D7" s="208" t="s">
        <v>32</v>
      </c>
      <c r="E7" s="208"/>
      <c r="F7" s="209" t="s">
        <v>45</v>
      </c>
      <c r="G7" s="208" t="s">
        <v>35</v>
      </c>
    </row>
    <row r="8" spans="1:7" ht="15.75" x14ac:dyDescent="0.25">
      <c r="A8" s="208"/>
      <c r="B8" s="208"/>
      <c r="C8" s="208"/>
      <c r="D8" s="15" t="s">
        <v>33</v>
      </c>
      <c r="E8" s="15" t="s">
        <v>34</v>
      </c>
      <c r="F8" s="210"/>
      <c r="G8" s="208"/>
    </row>
    <row r="9" spans="1:7" ht="15.75" x14ac:dyDescent="0.25">
      <c r="A9" s="16">
        <v>1</v>
      </c>
      <c r="B9" s="17"/>
      <c r="C9" s="17"/>
      <c r="D9" s="18"/>
      <c r="E9" s="18"/>
      <c r="F9" s="18"/>
      <c r="G9" s="19"/>
    </row>
    <row r="10" spans="1:7" ht="15.75" x14ac:dyDescent="0.25">
      <c r="A10" s="16">
        <v>2</v>
      </c>
      <c r="B10" s="17"/>
      <c r="C10" s="17"/>
      <c r="D10" s="18"/>
      <c r="E10" s="18"/>
      <c r="F10" s="18"/>
      <c r="G10" s="19"/>
    </row>
    <row r="11" spans="1:7" ht="15.75" x14ac:dyDescent="0.25">
      <c r="A11" s="16">
        <v>3</v>
      </c>
      <c r="B11" s="17"/>
      <c r="C11" s="17"/>
      <c r="D11" s="18"/>
      <c r="E11" s="18"/>
      <c r="F11" s="18"/>
      <c r="G11" s="19"/>
    </row>
    <row r="12" spans="1:7" ht="15.75" x14ac:dyDescent="0.25">
      <c r="A12" s="16">
        <v>4</v>
      </c>
      <c r="B12" s="17"/>
      <c r="C12" s="17"/>
      <c r="D12" s="18"/>
      <c r="E12" s="18"/>
      <c r="F12" s="18"/>
      <c r="G12" s="19"/>
    </row>
    <row r="13" spans="1:7" ht="15.75" x14ac:dyDescent="0.25">
      <c r="A13" s="16">
        <v>5</v>
      </c>
      <c r="B13" s="17"/>
      <c r="C13" s="17"/>
      <c r="D13" s="18"/>
      <c r="E13" s="18"/>
      <c r="F13" s="18"/>
      <c r="G13" s="19"/>
    </row>
    <row r="14" spans="1:7" ht="15.75" x14ac:dyDescent="0.25">
      <c r="A14" s="16">
        <v>6</v>
      </c>
      <c r="B14" s="17"/>
      <c r="C14" s="17"/>
      <c r="D14" s="18"/>
      <c r="E14" s="18"/>
      <c r="F14" s="18"/>
      <c r="G14" s="19"/>
    </row>
    <row r="15" spans="1:7" ht="15.75" x14ac:dyDescent="0.25">
      <c r="A15" s="16">
        <v>7</v>
      </c>
      <c r="B15" s="17"/>
      <c r="C15" s="17"/>
      <c r="D15" s="18"/>
      <c r="E15" s="18"/>
      <c r="F15" s="18"/>
      <c r="G15" s="19"/>
    </row>
    <row r="16" spans="1:7" ht="15.75" x14ac:dyDescent="0.25">
      <c r="A16" s="16">
        <v>8</v>
      </c>
      <c r="B16" s="17"/>
      <c r="C16" s="17"/>
      <c r="D16" s="18"/>
      <c r="E16" s="18"/>
      <c r="F16" s="18"/>
      <c r="G16" s="19"/>
    </row>
    <row r="17" spans="1:7" ht="15.75" x14ac:dyDescent="0.25">
      <c r="A17" s="16">
        <v>9</v>
      </c>
      <c r="B17" s="20"/>
      <c r="C17" s="20"/>
      <c r="D17" s="21"/>
      <c r="E17" s="21"/>
      <c r="F17" s="21"/>
      <c r="G17" s="22"/>
    </row>
    <row r="18" spans="1:7" ht="15.75" x14ac:dyDescent="0.25">
      <c r="A18" s="16">
        <v>10</v>
      </c>
      <c r="B18" s="20"/>
      <c r="C18" s="20"/>
      <c r="D18" s="21"/>
      <c r="E18" s="21"/>
      <c r="F18" s="21"/>
      <c r="G18" s="22"/>
    </row>
    <row r="19" spans="1:7" ht="15.75" x14ac:dyDescent="0.25">
      <c r="A19" s="16">
        <v>11</v>
      </c>
      <c r="B19" s="20"/>
      <c r="C19" s="20"/>
      <c r="D19" s="21"/>
      <c r="E19" s="21"/>
      <c r="F19" s="21"/>
      <c r="G19" s="22"/>
    </row>
    <row r="20" spans="1:7" ht="15.75" x14ac:dyDescent="0.25">
      <c r="A20" s="16">
        <v>12</v>
      </c>
      <c r="B20" s="20"/>
      <c r="C20" s="20"/>
      <c r="D20" s="21"/>
      <c r="E20" s="21"/>
      <c r="F20" s="21"/>
      <c r="G20" s="22"/>
    </row>
    <row r="21" spans="1:7" ht="15.75" x14ac:dyDescent="0.25">
      <c r="A21" s="16">
        <v>13</v>
      </c>
      <c r="B21" s="20"/>
      <c r="C21" s="20"/>
      <c r="D21" s="21"/>
      <c r="E21" s="21"/>
      <c r="F21" s="21"/>
      <c r="G21" s="22"/>
    </row>
    <row r="22" spans="1:7" ht="15.75" x14ac:dyDescent="0.25">
      <c r="A22" s="16">
        <v>14</v>
      </c>
      <c r="B22" s="20"/>
      <c r="C22" s="20"/>
      <c r="D22" s="21"/>
      <c r="E22" s="21"/>
      <c r="F22" s="21"/>
      <c r="G22" s="22"/>
    </row>
    <row r="23" spans="1:7" ht="15.75" x14ac:dyDescent="0.25">
      <c r="A23" s="16">
        <v>15</v>
      </c>
      <c r="B23" s="20"/>
      <c r="C23" s="20"/>
      <c r="D23" s="21"/>
      <c r="E23" s="21"/>
      <c r="F23" s="21"/>
      <c r="G23" s="22"/>
    </row>
    <row r="24" spans="1:7" ht="15.75" x14ac:dyDescent="0.25">
      <c r="A24" s="16">
        <v>16</v>
      </c>
      <c r="B24" s="20"/>
      <c r="C24" s="20"/>
      <c r="D24" s="21"/>
      <c r="E24" s="21"/>
      <c r="F24" s="21"/>
      <c r="G24" s="22"/>
    </row>
    <row r="25" spans="1:7" ht="15.75" x14ac:dyDescent="0.25">
      <c r="A25" s="16">
        <v>17</v>
      </c>
      <c r="B25" s="20"/>
      <c r="C25" s="20"/>
      <c r="D25" s="21"/>
      <c r="E25" s="21"/>
      <c r="F25" s="21"/>
      <c r="G25" s="22"/>
    </row>
    <row r="26" spans="1:7" ht="15.75" x14ac:dyDescent="0.25">
      <c r="A26" s="16">
        <v>18</v>
      </c>
      <c r="B26" s="17"/>
      <c r="C26" s="17"/>
      <c r="D26" s="18"/>
      <c r="E26" s="18"/>
      <c r="F26" s="18"/>
      <c r="G26" s="23"/>
    </row>
    <row r="27" spans="1:7" ht="15.75" x14ac:dyDescent="0.25">
      <c r="A27" s="16">
        <v>19</v>
      </c>
      <c r="B27" s="17"/>
      <c r="C27" s="17"/>
      <c r="D27" s="18"/>
      <c r="E27" s="18"/>
      <c r="F27" s="18"/>
      <c r="G27" s="23"/>
    </row>
    <row r="28" spans="1:7" ht="15.75" x14ac:dyDescent="0.25">
      <c r="A28" s="16">
        <v>20</v>
      </c>
      <c r="B28" s="17"/>
      <c r="C28" s="17"/>
      <c r="D28" s="18"/>
      <c r="E28" s="18"/>
      <c r="F28" s="18"/>
      <c r="G28" s="23"/>
    </row>
    <row r="29" spans="1:7" ht="15.75" x14ac:dyDescent="0.25">
      <c r="A29" s="201" t="s">
        <v>36</v>
      </c>
      <c r="B29" s="202"/>
      <c r="C29" s="203"/>
      <c r="D29" s="25">
        <f>SUM(D9:D28)</f>
        <v>0</v>
      </c>
      <c r="E29" s="25">
        <f>SUM(E9:E28)</f>
        <v>0</v>
      </c>
      <c r="F29" s="18"/>
      <c r="G29" s="23"/>
    </row>
    <row r="31" spans="1:7" x14ac:dyDescent="0.25">
      <c r="G31" s="38" t="s">
        <v>53</v>
      </c>
    </row>
    <row r="32" spans="1:7" ht="16.5" x14ac:dyDescent="0.3">
      <c r="B32" s="206" t="s">
        <v>46</v>
      </c>
      <c r="C32" s="206"/>
      <c r="D32" s="30"/>
      <c r="E32" s="30"/>
      <c r="F32" s="30"/>
    </row>
    <row r="33" spans="2:7" ht="18" x14ac:dyDescent="0.3">
      <c r="B33" s="204" t="s">
        <v>49</v>
      </c>
      <c r="C33" s="204"/>
      <c r="E33" s="34" t="s">
        <v>47</v>
      </c>
      <c r="G33" s="34" t="s">
        <v>48</v>
      </c>
    </row>
    <row r="34" spans="2:7" ht="18" x14ac:dyDescent="0.3">
      <c r="B34" s="32"/>
      <c r="C34" s="32"/>
      <c r="E34" s="30"/>
      <c r="G34" s="30"/>
    </row>
    <row r="35" spans="2:7" ht="18" x14ac:dyDescent="0.3">
      <c r="B35" s="32"/>
      <c r="C35" s="32"/>
      <c r="E35" s="30"/>
      <c r="G35" s="30"/>
    </row>
    <row r="36" spans="2:7" ht="18" x14ac:dyDescent="0.3">
      <c r="B36" s="31"/>
      <c r="C36" s="30"/>
      <c r="E36" s="30"/>
      <c r="G36" s="30"/>
    </row>
    <row r="37" spans="2:7" ht="18" x14ac:dyDescent="0.3">
      <c r="B37" s="31"/>
      <c r="C37" s="30"/>
      <c r="E37" s="30"/>
      <c r="G37" s="30"/>
    </row>
    <row r="38" spans="2:7" ht="18" x14ac:dyDescent="0.35">
      <c r="B38" s="205" t="s">
        <v>50</v>
      </c>
      <c r="C38" s="205"/>
      <c r="E38" s="35" t="s">
        <v>51</v>
      </c>
      <c r="G38" s="37" t="s">
        <v>52</v>
      </c>
    </row>
  </sheetData>
  <mergeCells count="14">
    <mergeCell ref="A29:C29"/>
    <mergeCell ref="B33:C33"/>
    <mergeCell ref="B38:C38"/>
    <mergeCell ref="B32:C32"/>
    <mergeCell ref="A1:G1"/>
    <mergeCell ref="A2:G2"/>
    <mergeCell ref="A3:G3"/>
    <mergeCell ref="A7:A8"/>
    <mergeCell ref="B7:B8"/>
    <mergeCell ref="C7:C8"/>
    <mergeCell ref="D7:E7"/>
    <mergeCell ref="G7:G8"/>
    <mergeCell ref="A4:G4"/>
    <mergeCell ref="F7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workbookViewId="0">
      <selection activeCell="A3" sqref="A3:H3"/>
    </sheetView>
  </sheetViews>
  <sheetFormatPr defaultRowHeight="15" x14ac:dyDescent="0.25"/>
  <cols>
    <col min="1" max="1" width="6.42578125" customWidth="1"/>
    <col min="2" max="2" width="34.5703125" customWidth="1"/>
    <col min="3" max="4" width="36.28515625" customWidth="1"/>
    <col min="5" max="6" width="18.140625" customWidth="1"/>
    <col min="7" max="7" width="26.28515625" customWidth="1"/>
    <col min="8" max="8" width="27.28515625" customWidth="1"/>
  </cols>
  <sheetData>
    <row r="3" spans="1:8" ht="18.75" x14ac:dyDescent="0.3">
      <c r="A3" s="211" t="s">
        <v>54</v>
      </c>
      <c r="B3" s="211"/>
      <c r="C3" s="211"/>
      <c r="D3" s="211"/>
      <c r="E3" s="211"/>
      <c r="F3" s="211"/>
      <c r="G3" s="211"/>
      <c r="H3" s="211"/>
    </row>
    <row r="4" spans="1:8" ht="18.75" x14ac:dyDescent="0.3">
      <c r="A4" s="207" t="s">
        <v>29</v>
      </c>
      <c r="B4" s="207"/>
      <c r="C4" s="207"/>
      <c r="D4" s="207"/>
      <c r="E4" s="207"/>
      <c r="F4" s="207"/>
      <c r="G4" s="207"/>
      <c r="H4" s="207"/>
    </row>
    <row r="5" spans="1:8" ht="18.75" x14ac:dyDescent="0.3">
      <c r="A5" s="207" t="s">
        <v>30</v>
      </c>
      <c r="B5" s="207"/>
      <c r="C5" s="207"/>
      <c r="D5" s="207"/>
      <c r="E5" s="207"/>
      <c r="F5" s="207"/>
      <c r="G5" s="207"/>
      <c r="H5" s="207"/>
    </row>
    <row r="6" spans="1:8" ht="18.75" x14ac:dyDescent="0.3">
      <c r="A6" s="207" t="s">
        <v>25</v>
      </c>
      <c r="B6" s="207"/>
      <c r="C6" s="207"/>
      <c r="D6" s="207"/>
      <c r="E6" s="207"/>
      <c r="F6" s="207"/>
      <c r="G6" s="207"/>
      <c r="H6" s="207"/>
    </row>
    <row r="7" spans="1:8" ht="18.75" x14ac:dyDescent="0.3">
      <c r="A7" s="24"/>
      <c r="B7" s="24"/>
      <c r="C7" s="24"/>
      <c r="D7" s="24"/>
      <c r="E7" s="24"/>
      <c r="F7" s="24"/>
      <c r="G7" s="24"/>
      <c r="H7" s="24"/>
    </row>
    <row r="8" spans="1:8" ht="15.75" x14ac:dyDescent="0.25">
      <c r="A8" s="13"/>
      <c r="B8" s="14"/>
      <c r="C8" s="14"/>
      <c r="D8" s="14"/>
      <c r="E8" s="13"/>
      <c r="F8" s="13"/>
      <c r="G8" s="13"/>
      <c r="H8" s="14"/>
    </row>
    <row r="9" spans="1:8" ht="15.75" x14ac:dyDescent="0.25">
      <c r="A9" s="208" t="s">
        <v>21</v>
      </c>
      <c r="B9" s="208" t="s">
        <v>31</v>
      </c>
      <c r="C9" s="208" t="s">
        <v>27</v>
      </c>
      <c r="D9" s="212" t="s">
        <v>55</v>
      </c>
      <c r="E9" s="208" t="s">
        <v>32</v>
      </c>
      <c r="F9" s="208"/>
      <c r="G9" s="209" t="s">
        <v>45</v>
      </c>
      <c r="H9" s="208" t="s">
        <v>35</v>
      </c>
    </row>
    <row r="10" spans="1:8" ht="15.75" x14ac:dyDescent="0.25">
      <c r="A10" s="208"/>
      <c r="B10" s="208"/>
      <c r="C10" s="208"/>
      <c r="D10" s="213"/>
      <c r="E10" s="15" t="s">
        <v>33</v>
      </c>
      <c r="F10" s="15" t="s">
        <v>34</v>
      </c>
      <c r="G10" s="210"/>
      <c r="H10" s="208"/>
    </row>
    <row r="11" spans="1:8" ht="15.75" x14ac:dyDescent="0.25">
      <c r="A11" s="16">
        <v>1</v>
      </c>
      <c r="B11" s="17"/>
      <c r="C11" s="17"/>
      <c r="D11" s="17"/>
      <c r="E11" s="18"/>
      <c r="F11" s="18"/>
      <c r="G11" s="18"/>
      <c r="H11" s="19"/>
    </row>
    <row r="12" spans="1:8" ht="15.75" x14ac:dyDescent="0.25">
      <c r="A12" s="16">
        <v>2</v>
      </c>
      <c r="B12" s="17"/>
      <c r="C12" s="17"/>
      <c r="D12" s="17"/>
      <c r="E12" s="18"/>
      <c r="F12" s="18"/>
      <c r="G12" s="18"/>
      <c r="H12" s="19"/>
    </row>
    <row r="13" spans="1:8" ht="15.75" x14ac:dyDescent="0.25">
      <c r="A13" s="16">
        <v>3</v>
      </c>
      <c r="B13" s="17"/>
      <c r="C13" s="17"/>
      <c r="D13" s="17"/>
      <c r="E13" s="18"/>
      <c r="F13" s="18"/>
      <c r="G13" s="18"/>
      <c r="H13" s="19"/>
    </row>
    <row r="14" spans="1:8" ht="15.75" x14ac:dyDescent="0.25">
      <c r="A14" s="16">
        <v>4</v>
      </c>
      <c r="B14" s="17"/>
      <c r="C14" s="17"/>
      <c r="D14" s="17"/>
      <c r="E14" s="18"/>
      <c r="F14" s="18"/>
      <c r="G14" s="18"/>
      <c r="H14" s="19"/>
    </row>
    <row r="15" spans="1:8" ht="15.75" x14ac:dyDescent="0.25">
      <c r="A15" s="16">
        <v>5</v>
      </c>
      <c r="B15" s="17"/>
      <c r="C15" s="17"/>
      <c r="D15" s="17"/>
      <c r="E15" s="18"/>
      <c r="F15" s="18"/>
      <c r="G15" s="18"/>
      <c r="H15" s="19"/>
    </row>
    <row r="16" spans="1:8" ht="15.75" x14ac:dyDescent="0.25">
      <c r="A16" s="16">
        <v>6</v>
      </c>
      <c r="B16" s="17"/>
      <c r="C16" s="17"/>
      <c r="D16" s="17"/>
      <c r="E16" s="18"/>
      <c r="F16" s="18"/>
      <c r="G16" s="18"/>
      <c r="H16" s="19"/>
    </row>
    <row r="17" spans="1:8" ht="15.75" x14ac:dyDescent="0.25">
      <c r="A17" s="16">
        <v>7</v>
      </c>
      <c r="B17" s="17"/>
      <c r="C17" s="17"/>
      <c r="D17" s="17"/>
      <c r="E17" s="18"/>
      <c r="F17" s="18"/>
      <c r="G17" s="18"/>
      <c r="H17" s="19"/>
    </row>
    <row r="18" spans="1:8" ht="15.75" x14ac:dyDescent="0.25">
      <c r="A18" s="16">
        <v>8</v>
      </c>
      <c r="B18" s="17"/>
      <c r="C18" s="17"/>
      <c r="D18" s="17"/>
      <c r="E18" s="18"/>
      <c r="F18" s="18"/>
      <c r="G18" s="18"/>
      <c r="H18" s="19"/>
    </row>
    <row r="19" spans="1:8" ht="15.75" x14ac:dyDescent="0.25">
      <c r="A19" s="16">
        <v>9</v>
      </c>
      <c r="B19" s="20"/>
      <c r="C19" s="20"/>
      <c r="D19" s="20"/>
      <c r="E19" s="21"/>
      <c r="F19" s="21"/>
      <c r="G19" s="21"/>
      <c r="H19" s="22"/>
    </row>
    <row r="20" spans="1:8" ht="15.75" x14ac:dyDescent="0.25">
      <c r="A20" s="16">
        <v>10</v>
      </c>
      <c r="B20" s="20"/>
      <c r="C20" s="20"/>
      <c r="D20" s="20"/>
      <c r="E20" s="21"/>
      <c r="F20" s="21"/>
      <c r="G20" s="21"/>
      <c r="H20" s="22"/>
    </row>
    <row r="21" spans="1:8" ht="15.75" x14ac:dyDescent="0.25">
      <c r="A21" s="16">
        <v>11</v>
      </c>
      <c r="B21" s="20"/>
      <c r="C21" s="20"/>
      <c r="D21" s="20"/>
      <c r="E21" s="21"/>
      <c r="F21" s="21"/>
      <c r="G21" s="21"/>
      <c r="H21" s="22"/>
    </row>
    <row r="22" spans="1:8" ht="15.75" x14ac:dyDescent="0.25">
      <c r="A22" s="16">
        <v>12</v>
      </c>
      <c r="B22" s="20"/>
      <c r="C22" s="20"/>
      <c r="D22" s="20"/>
      <c r="E22" s="21"/>
      <c r="F22" s="21"/>
      <c r="G22" s="21"/>
      <c r="H22" s="22"/>
    </row>
    <row r="23" spans="1:8" ht="15.75" x14ac:dyDescent="0.25">
      <c r="A23" s="16">
        <v>13</v>
      </c>
      <c r="B23" s="20"/>
      <c r="C23" s="20"/>
      <c r="D23" s="20"/>
      <c r="E23" s="21"/>
      <c r="F23" s="21"/>
      <c r="G23" s="21"/>
      <c r="H23" s="22"/>
    </row>
    <row r="24" spans="1:8" ht="15.75" x14ac:dyDescent="0.25">
      <c r="A24" s="16">
        <v>14</v>
      </c>
      <c r="B24" s="20"/>
      <c r="C24" s="20"/>
      <c r="D24" s="20"/>
      <c r="E24" s="21"/>
      <c r="F24" s="21"/>
      <c r="G24" s="21"/>
      <c r="H24" s="22"/>
    </row>
    <row r="25" spans="1:8" ht="15.75" x14ac:dyDescent="0.25">
      <c r="A25" s="16">
        <v>15</v>
      </c>
      <c r="B25" s="20"/>
      <c r="C25" s="20"/>
      <c r="D25" s="20"/>
      <c r="E25" s="21"/>
      <c r="F25" s="21"/>
      <c r="G25" s="21"/>
      <c r="H25" s="22"/>
    </row>
    <row r="26" spans="1:8" ht="15.75" x14ac:dyDescent="0.25">
      <c r="A26" s="16">
        <v>16</v>
      </c>
      <c r="B26" s="20"/>
      <c r="C26" s="20"/>
      <c r="D26" s="20"/>
      <c r="E26" s="21"/>
      <c r="F26" s="21"/>
      <c r="G26" s="21"/>
      <c r="H26" s="22"/>
    </row>
    <row r="27" spans="1:8" ht="15.75" x14ac:dyDescent="0.25">
      <c r="A27" s="16">
        <v>17</v>
      </c>
      <c r="B27" s="20"/>
      <c r="C27" s="20"/>
      <c r="D27" s="20"/>
      <c r="E27" s="21"/>
      <c r="F27" s="21"/>
      <c r="G27" s="21"/>
      <c r="H27" s="22"/>
    </row>
    <row r="28" spans="1:8" ht="15.75" x14ac:dyDescent="0.25">
      <c r="A28" s="16">
        <v>18</v>
      </c>
      <c r="B28" s="17"/>
      <c r="C28" s="17"/>
      <c r="D28" s="17"/>
      <c r="E28" s="18"/>
      <c r="F28" s="18"/>
      <c r="G28" s="18"/>
      <c r="H28" s="23"/>
    </row>
    <row r="29" spans="1:8" ht="15.75" x14ac:dyDescent="0.25">
      <c r="A29" s="16">
        <v>19</v>
      </c>
      <c r="B29" s="17"/>
      <c r="C29" s="17"/>
      <c r="D29" s="17"/>
      <c r="E29" s="18"/>
      <c r="F29" s="18"/>
      <c r="G29" s="18"/>
      <c r="H29" s="23"/>
    </row>
    <row r="30" spans="1:8" ht="15.75" x14ac:dyDescent="0.25">
      <c r="A30" s="16">
        <v>20</v>
      </c>
      <c r="B30" s="17"/>
      <c r="C30" s="17"/>
      <c r="D30" s="17"/>
      <c r="E30" s="18"/>
      <c r="F30" s="18"/>
      <c r="G30" s="18"/>
      <c r="H30" s="23"/>
    </row>
    <row r="31" spans="1:8" ht="15.75" x14ac:dyDescent="0.25">
      <c r="A31" s="201" t="s">
        <v>36</v>
      </c>
      <c r="B31" s="202"/>
      <c r="C31" s="203"/>
      <c r="D31" s="39">
        <f>SUM(D11:D30)</f>
        <v>0</v>
      </c>
      <c r="E31" s="25">
        <f>SUM(E11:E30)</f>
        <v>0</v>
      </c>
      <c r="F31" s="25">
        <f>SUM(F11:F30)</f>
        <v>0</v>
      </c>
      <c r="G31" s="18"/>
      <c r="H31" s="23"/>
    </row>
    <row r="33" spans="2:8" x14ac:dyDescent="0.25">
      <c r="H33" s="38" t="s">
        <v>53</v>
      </c>
    </row>
    <row r="34" spans="2:8" ht="16.5" x14ac:dyDescent="0.3">
      <c r="B34" s="206" t="s">
        <v>46</v>
      </c>
      <c r="C34" s="206"/>
      <c r="D34" s="34"/>
      <c r="E34" s="30"/>
      <c r="F34" s="30"/>
      <c r="G34" s="30"/>
    </row>
    <row r="35" spans="2:8" ht="18" x14ac:dyDescent="0.3">
      <c r="B35" s="204" t="s">
        <v>49</v>
      </c>
      <c r="C35" s="204"/>
      <c r="D35" s="33"/>
      <c r="E35" s="34" t="s">
        <v>47</v>
      </c>
      <c r="H35" s="34" t="s">
        <v>48</v>
      </c>
    </row>
    <row r="36" spans="2:8" ht="18" x14ac:dyDescent="0.3">
      <c r="B36" s="32"/>
      <c r="C36" s="32"/>
      <c r="D36" s="32"/>
      <c r="E36" s="30"/>
      <c r="H36" s="30"/>
    </row>
    <row r="37" spans="2:8" ht="18" x14ac:dyDescent="0.3">
      <c r="B37" s="32"/>
      <c r="C37" s="32"/>
      <c r="D37" s="32"/>
      <c r="E37" s="30"/>
      <c r="H37" s="30"/>
    </row>
    <row r="38" spans="2:8" ht="18" x14ac:dyDescent="0.3">
      <c r="B38" s="31"/>
      <c r="C38" s="30"/>
      <c r="D38" s="30"/>
      <c r="E38" s="30"/>
      <c r="H38" s="30"/>
    </row>
    <row r="39" spans="2:8" ht="18" x14ac:dyDescent="0.3">
      <c r="B39" s="31"/>
      <c r="C39" s="30"/>
      <c r="D39" s="30"/>
      <c r="E39" s="30"/>
      <c r="H39" s="30"/>
    </row>
    <row r="40" spans="2:8" ht="18" x14ac:dyDescent="0.35">
      <c r="B40" s="205" t="s">
        <v>50</v>
      </c>
      <c r="C40" s="205"/>
      <c r="D40" s="35"/>
      <c r="E40" s="35" t="s">
        <v>51</v>
      </c>
      <c r="H40" s="37" t="s">
        <v>52</v>
      </c>
    </row>
  </sheetData>
  <mergeCells count="15">
    <mergeCell ref="A31:C31"/>
    <mergeCell ref="B34:C34"/>
    <mergeCell ref="B35:C35"/>
    <mergeCell ref="B40:C40"/>
    <mergeCell ref="D9:D10"/>
    <mergeCell ref="A3:H3"/>
    <mergeCell ref="A4:H4"/>
    <mergeCell ref="A5:H5"/>
    <mergeCell ref="A6:H6"/>
    <mergeCell ref="A9:A10"/>
    <mergeCell ref="B9:B10"/>
    <mergeCell ref="C9:C10"/>
    <mergeCell ref="E9:F9"/>
    <mergeCell ref="G9:G10"/>
    <mergeCell ref="H9:H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G9" sqref="G9"/>
    </sheetView>
  </sheetViews>
  <sheetFormatPr defaultRowHeight="15" x14ac:dyDescent="0.25"/>
  <cols>
    <col min="1" max="1" width="3" customWidth="1"/>
    <col min="2" max="2" width="4" customWidth="1"/>
    <col min="3" max="3" width="11.140625" customWidth="1"/>
    <col min="4" max="4" width="2.140625" customWidth="1"/>
    <col min="5" max="5" width="55" customWidth="1"/>
  </cols>
  <sheetData>
    <row r="3" spans="1:5" ht="18" x14ac:dyDescent="0.25">
      <c r="A3" s="214" t="s">
        <v>42</v>
      </c>
      <c r="B3" s="214"/>
      <c r="C3" s="214"/>
      <c r="D3" s="214"/>
      <c r="E3" s="214"/>
    </row>
    <row r="4" spans="1:5" x14ac:dyDescent="0.25">
      <c r="A4" s="26"/>
      <c r="B4" s="26"/>
      <c r="C4" s="26"/>
      <c r="D4" s="26"/>
      <c r="E4" s="26"/>
    </row>
    <row r="5" spans="1:5" x14ac:dyDescent="0.25">
      <c r="A5" s="26"/>
      <c r="B5" s="27" t="s">
        <v>37</v>
      </c>
      <c r="C5" s="26" t="s">
        <v>43</v>
      </c>
      <c r="D5" s="28" t="s">
        <v>38</v>
      </c>
      <c r="E5" s="26" t="s">
        <v>39</v>
      </c>
    </row>
    <row r="6" spans="1:5" x14ac:dyDescent="0.25">
      <c r="A6" s="26"/>
      <c r="B6" s="27" t="s">
        <v>40</v>
      </c>
      <c r="C6" s="26" t="s">
        <v>44</v>
      </c>
      <c r="D6" s="28" t="s">
        <v>38</v>
      </c>
      <c r="E6" s="26" t="s">
        <v>41</v>
      </c>
    </row>
    <row r="7" spans="1:5" x14ac:dyDescent="0.25">
      <c r="A7" s="26"/>
      <c r="B7" s="27"/>
      <c r="C7" s="26"/>
      <c r="D7" s="26"/>
      <c r="E7" s="26"/>
    </row>
  </sheetData>
  <mergeCells count="1"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2"/>
  <sheetViews>
    <sheetView topLeftCell="A83" workbookViewId="0">
      <selection activeCell="B3" sqref="B3:H132"/>
    </sheetView>
  </sheetViews>
  <sheetFormatPr defaultRowHeight="15" x14ac:dyDescent="0.25"/>
  <cols>
    <col min="1" max="1" width="5.140625" customWidth="1"/>
    <col min="2" max="2" width="22.85546875" customWidth="1"/>
    <col min="3" max="3" width="11.28515625" customWidth="1"/>
    <col min="4" max="4" width="20.7109375" customWidth="1"/>
    <col min="5" max="5" width="4" customWidth="1"/>
    <col min="6" max="6" width="22.85546875" customWidth="1"/>
    <col min="7" max="7" width="13.140625" customWidth="1"/>
    <col min="8" max="8" width="27.5703125" customWidth="1"/>
  </cols>
  <sheetData>
    <row r="3" spans="2:8" ht="15" customHeight="1" x14ac:dyDescent="0.25">
      <c r="B3" s="215" t="s">
        <v>201</v>
      </c>
      <c r="C3" s="216"/>
      <c r="D3" s="217"/>
      <c r="E3" s="91"/>
      <c r="F3" s="215" t="s">
        <v>201</v>
      </c>
      <c r="G3" s="216"/>
      <c r="H3" s="217"/>
    </row>
    <row r="4" spans="2:8" ht="15" customHeight="1" x14ac:dyDescent="0.25">
      <c r="B4" s="218" t="s">
        <v>202</v>
      </c>
      <c r="C4" s="219"/>
      <c r="D4" s="220"/>
      <c r="E4" s="91"/>
      <c r="F4" s="218" t="s">
        <v>202</v>
      </c>
      <c r="G4" s="219"/>
      <c r="H4" s="220"/>
    </row>
    <row r="5" spans="2:8" ht="15" customHeight="1" x14ac:dyDescent="0.25">
      <c r="B5" s="218" t="s">
        <v>203</v>
      </c>
      <c r="C5" s="219"/>
      <c r="D5" s="220"/>
      <c r="E5" s="91"/>
      <c r="F5" s="218" t="s">
        <v>203</v>
      </c>
      <c r="G5" s="219"/>
      <c r="H5" s="220"/>
    </row>
    <row r="6" spans="2:8" ht="15" customHeight="1" x14ac:dyDescent="0.3">
      <c r="B6" s="92" t="s">
        <v>204</v>
      </c>
      <c r="C6" s="93" t="s">
        <v>221</v>
      </c>
      <c r="D6" s="94"/>
      <c r="E6" s="89"/>
      <c r="F6" s="92" t="s">
        <v>204</v>
      </c>
      <c r="G6" s="93" t="s">
        <v>221</v>
      </c>
      <c r="H6" s="94"/>
    </row>
    <row r="7" spans="2:8" ht="15" customHeight="1" x14ac:dyDescent="0.3">
      <c r="B7" s="92" t="s">
        <v>205</v>
      </c>
      <c r="C7" s="93" t="s">
        <v>221</v>
      </c>
      <c r="D7" s="94"/>
      <c r="E7" s="89"/>
      <c r="F7" s="92" t="s">
        <v>205</v>
      </c>
      <c r="G7" s="93" t="s">
        <v>221</v>
      </c>
      <c r="H7" s="94"/>
    </row>
    <row r="8" spans="2:8" ht="15" customHeight="1" x14ac:dyDescent="0.3">
      <c r="B8" s="92" t="s">
        <v>206</v>
      </c>
      <c r="C8" s="93" t="s">
        <v>217</v>
      </c>
      <c r="D8" s="94"/>
      <c r="E8" s="89"/>
      <c r="F8" s="92" t="s">
        <v>206</v>
      </c>
      <c r="G8" s="93" t="s">
        <v>217</v>
      </c>
      <c r="H8" s="94"/>
    </row>
    <row r="9" spans="2:8" ht="15" customHeight="1" x14ac:dyDescent="0.3">
      <c r="B9" s="92" t="s">
        <v>207</v>
      </c>
      <c r="C9" s="95" t="s">
        <v>216</v>
      </c>
      <c r="D9" s="94"/>
      <c r="E9" s="89"/>
      <c r="F9" s="92" t="s">
        <v>207</v>
      </c>
      <c r="G9" s="95" t="s">
        <v>216</v>
      </c>
      <c r="H9" s="94"/>
    </row>
    <row r="10" spans="2:8" ht="15" customHeight="1" x14ac:dyDescent="0.3">
      <c r="B10" s="92" t="s">
        <v>208</v>
      </c>
      <c r="C10" s="95" t="s">
        <v>218</v>
      </c>
      <c r="D10" s="94"/>
      <c r="E10" s="89"/>
      <c r="F10" s="92" t="s">
        <v>208</v>
      </c>
      <c r="G10" s="95" t="s">
        <v>218</v>
      </c>
      <c r="H10" s="94"/>
    </row>
    <row r="11" spans="2:8" ht="15" customHeight="1" x14ac:dyDescent="0.35">
      <c r="B11" s="96"/>
      <c r="C11" s="97"/>
      <c r="D11" s="98" t="s">
        <v>209</v>
      </c>
      <c r="E11" s="90"/>
      <c r="F11" s="96"/>
      <c r="G11" s="97"/>
      <c r="H11" s="98" t="s">
        <v>209</v>
      </c>
    </row>
    <row r="12" spans="2:8" ht="15" customHeight="1" x14ac:dyDescent="0.3">
      <c r="B12" s="99"/>
      <c r="C12" s="97"/>
      <c r="D12" s="100"/>
      <c r="E12" s="58"/>
      <c r="F12" s="99"/>
      <c r="G12" s="97"/>
      <c r="H12" s="100"/>
    </row>
    <row r="13" spans="2:8" ht="15" customHeight="1" x14ac:dyDescent="0.3">
      <c r="B13" s="102"/>
      <c r="C13" s="101"/>
      <c r="D13" s="100"/>
      <c r="F13" s="102"/>
      <c r="G13" s="101"/>
      <c r="H13" s="100"/>
    </row>
    <row r="14" spans="2:8" ht="15" customHeight="1" x14ac:dyDescent="0.25">
      <c r="B14" s="103"/>
      <c r="C14" s="104"/>
      <c r="D14" s="105" t="s">
        <v>210</v>
      </c>
      <c r="E14" s="58"/>
      <c r="F14" s="103"/>
      <c r="G14" s="104"/>
      <c r="H14" s="105" t="s">
        <v>210</v>
      </c>
    </row>
    <row r="16" spans="2:8" ht="17.25" x14ac:dyDescent="0.25">
      <c r="B16" s="215" t="s">
        <v>201</v>
      </c>
      <c r="C16" s="216"/>
      <c r="D16" s="217"/>
      <c r="F16" s="215" t="s">
        <v>201</v>
      </c>
      <c r="G16" s="216"/>
      <c r="H16" s="217"/>
    </row>
    <row r="17" spans="2:8" ht="17.25" x14ac:dyDescent="0.25">
      <c r="B17" s="218" t="s">
        <v>202</v>
      </c>
      <c r="C17" s="219"/>
      <c r="D17" s="220"/>
      <c r="F17" s="218" t="s">
        <v>202</v>
      </c>
      <c r="G17" s="219"/>
      <c r="H17" s="220"/>
    </row>
    <row r="18" spans="2:8" ht="17.25" x14ac:dyDescent="0.25">
      <c r="B18" s="218" t="s">
        <v>203</v>
      </c>
      <c r="C18" s="219"/>
      <c r="D18" s="220"/>
      <c r="F18" s="218" t="s">
        <v>203</v>
      </c>
      <c r="G18" s="219"/>
      <c r="H18" s="220"/>
    </row>
    <row r="19" spans="2:8" ht="16.5" x14ac:dyDescent="0.3">
      <c r="B19" s="92" t="s">
        <v>204</v>
      </c>
      <c r="C19" s="93" t="s">
        <v>221</v>
      </c>
      <c r="D19" s="94"/>
      <c r="F19" s="92" t="s">
        <v>204</v>
      </c>
      <c r="G19" s="93" t="s">
        <v>221</v>
      </c>
      <c r="H19" s="94"/>
    </row>
    <row r="20" spans="2:8" ht="16.5" x14ac:dyDescent="0.3">
      <c r="B20" s="92" t="s">
        <v>205</v>
      </c>
      <c r="C20" s="93" t="s">
        <v>221</v>
      </c>
      <c r="D20" s="94"/>
      <c r="F20" s="92" t="s">
        <v>205</v>
      </c>
      <c r="G20" s="93" t="s">
        <v>221</v>
      </c>
      <c r="H20" s="94"/>
    </row>
    <row r="21" spans="2:8" ht="16.5" x14ac:dyDescent="0.3">
      <c r="B21" s="92" t="s">
        <v>206</v>
      </c>
      <c r="C21" s="93" t="s">
        <v>217</v>
      </c>
      <c r="D21" s="94"/>
      <c r="F21" s="92" t="s">
        <v>206</v>
      </c>
      <c r="G21" s="93" t="s">
        <v>217</v>
      </c>
      <c r="H21" s="94"/>
    </row>
    <row r="22" spans="2:8" ht="16.5" x14ac:dyDescent="0.3">
      <c r="B22" s="92" t="s">
        <v>207</v>
      </c>
      <c r="C22" s="95" t="s">
        <v>216</v>
      </c>
      <c r="D22" s="94"/>
      <c r="F22" s="92" t="s">
        <v>207</v>
      </c>
      <c r="G22" s="95" t="s">
        <v>216</v>
      </c>
      <c r="H22" s="94"/>
    </row>
    <row r="23" spans="2:8" ht="16.5" x14ac:dyDescent="0.3">
      <c r="B23" s="92" t="s">
        <v>208</v>
      </c>
      <c r="C23" s="95" t="s">
        <v>219</v>
      </c>
      <c r="D23" s="94"/>
      <c r="F23" s="92" t="s">
        <v>208</v>
      </c>
      <c r="G23" s="95" t="s">
        <v>219</v>
      </c>
      <c r="H23" s="94"/>
    </row>
    <row r="24" spans="2:8" ht="17.25" x14ac:dyDescent="0.35">
      <c r="B24" s="96"/>
      <c r="C24" s="97"/>
      <c r="D24" s="98" t="s">
        <v>209</v>
      </c>
      <c r="F24" s="96"/>
      <c r="G24" s="97"/>
      <c r="H24" s="98" t="s">
        <v>209</v>
      </c>
    </row>
    <row r="25" spans="2:8" ht="16.5" x14ac:dyDescent="0.3">
      <c r="B25" s="99"/>
      <c r="C25" s="97"/>
      <c r="D25" s="100"/>
      <c r="F25" s="99"/>
      <c r="G25" s="97"/>
      <c r="H25" s="100"/>
    </row>
    <row r="26" spans="2:8" ht="16.5" x14ac:dyDescent="0.3">
      <c r="B26" s="102"/>
      <c r="C26" s="101"/>
      <c r="D26" s="100"/>
      <c r="F26" s="102"/>
      <c r="G26" s="101"/>
      <c r="H26" s="100"/>
    </row>
    <row r="27" spans="2:8" ht="17.25" x14ac:dyDescent="0.25">
      <c r="B27" s="103"/>
      <c r="C27" s="104"/>
      <c r="D27" s="105" t="s">
        <v>210</v>
      </c>
      <c r="F27" s="103"/>
      <c r="G27" s="104"/>
      <c r="H27" s="105" t="s">
        <v>210</v>
      </c>
    </row>
    <row r="29" spans="2:8" ht="17.25" x14ac:dyDescent="0.25">
      <c r="B29" s="215" t="s">
        <v>201</v>
      </c>
      <c r="C29" s="216"/>
      <c r="D29" s="217"/>
      <c r="F29" s="215" t="s">
        <v>201</v>
      </c>
      <c r="G29" s="216"/>
      <c r="H29" s="217"/>
    </row>
    <row r="30" spans="2:8" ht="17.25" x14ac:dyDescent="0.25">
      <c r="B30" s="218" t="s">
        <v>202</v>
      </c>
      <c r="C30" s="219"/>
      <c r="D30" s="220"/>
      <c r="F30" s="218" t="s">
        <v>202</v>
      </c>
      <c r="G30" s="219"/>
      <c r="H30" s="220"/>
    </row>
    <row r="31" spans="2:8" ht="17.25" x14ac:dyDescent="0.25">
      <c r="B31" s="218" t="s">
        <v>203</v>
      </c>
      <c r="C31" s="219"/>
      <c r="D31" s="220"/>
      <c r="F31" s="218" t="s">
        <v>203</v>
      </c>
      <c r="G31" s="219"/>
      <c r="H31" s="220"/>
    </row>
    <row r="32" spans="2:8" ht="16.5" x14ac:dyDescent="0.3">
      <c r="B32" s="92" t="s">
        <v>204</v>
      </c>
      <c r="C32" s="93" t="s">
        <v>221</v>
      </c>
      <c r="D32" s="94"/>
      <c r="F32" s="92" t="s">
        <v>204</v>
      </c>
      <c r="G32" s="93" t="s">
        <v>221</v>
      </c>
      <c r="H32" s="94"/>
    </row>
    <row r="33" spans="2:8" ht="16.5" x14ac:dyDescent="0.3">
      <c r="B33" s="92" t="s">
        <v>205</v>
      </c>
      <c r="C33" s="93" t="s">
        <v>221</v>
      </c>
      <c r="D33" s="94"/>
      <c r="F33" s="92" t="s">
        <v>205</v>
      </c>
      <c r="G33" s="93" t="s">
        <v>221</v>
      </c>
      <c r="H33" s="94"/>
    </row>
    <row r="34" spans="2:8" ht="16.5" x14ac:dyDescent="0.3">
      <c r="B34" s="92" t="s">
        <v>206</v>
      </c>
      <c r="C34" s="93" t="s">
        <v>217</v>
      </c>
      <c r="D34" s="94"/>
      <c r="F34" s="92" t="s">
        <v>206</v>
      </c>
      <c r="G34" s="93" t="s">
        <v>217</v>
      </c>
      <c r="H34" s="94"/>
    </row>
    <row r="35" spans="2:8" ht="16.5" x14ac:dyDescent="0.3">
      <c r="B35" s="92" t="s">
        <v>207</v>
      </c>
      <c r="C35" s="95" t="s">
        <v>216</v>
      </c>
      <c r="D35" s="94"/>
      <c r="F35" s="92" t="s">
        <v>207</v>
      </c>
      <c r="G35" s="95" t="s">
        <v>216</v>
      </c>
      <c r="H35" s="94"/>
    </row>
    <row r="36" spans="2:8" ht="16.5" x14ac:dyDescent="0.3">
      <c r="B36" s="92" t="s">
        <v>208</v>
      </c>
      <c r="C36" s="95" t="s">
        <v>219</v>
      </c>
      <c r="D36" s="94"/>
      <c r="F36" s="92" t="s">
        <v>208</v>
      </c>
      <c r="G36" s="95" t="s">
        <v>219</v>
      </c>
      <c r="H36" s="94"/>
    </row>
    <row r="37" spans="2:8" ht="17.25" x14ac:dyDescent="0.35">
      <c r="B37" s="96"/>
      <c r="C37" s="97"/>
      <c r="D37" s="98" t="s">
        <v>209</v>
      </c>
      <c r="F37" s="96"/>
      <c r="G37" s="97"/>
      <c r="H37" s="98" t="s">
        <v>209</v>
      </c>
    </row>
    <row r="38" spans="2:8" ht="16.5" x14ac:dyDescent="0.3">
      <c r="B38" s="99"/>
      <c r="C38" s="97"/>
      <c r="D38" s="100"/>
      <c r="F38" s="99"/>
      <c r="G38" s="97"/>
      <c r="H38" s="100"/>
    </row>
    <row r="39" spans="2:8" ht="16.5" x14ac:dyDescent="0.3">
      <c r="B39" s="102"/>
      <c r="C39" s="101"/>
      <c r="D39" s="100"/>
      <c r="F39" s="102"/>
      <c r="G39" s="101"/>
      <c r="H39" s="100"/>
    </row>
    <row r="40" spans="2:8" ht="17.25" x14ac:dyDescent="0.25">
      <c r="B40" s="103"/>
      <c r="C40" s="104"/>
      <c r="D40" s="105" t="s">
        <v>210</v>
      </c>
      <c r="F40" s="103"/>
      <c r="G40" s="104"/>
      <c r="H40" s="105" t="s">
        <v>210</v>
      </c>
    </row>
    <row r="42" spans="2:8" ht="17.25" x14ac:dyDescent="0.25">
      <c r="B42" s="215" t="s">
        <v>201</v>
      </c>
      <c r="C42" s="216"/>
      <c r="D42" s="217"/>
      <c r="F42" s="215" t="s">
        <v>201</v>
      </c>
      <c r="G42" s="216"/>
      <c r="H42" s="217"/>
    </row>
    <row r="43" spans="2:8" ht="17.25" x14ac:dyDescent="0.25">
      <c r="B43" s="218" t="s">
        <v>202</v>
      </c>
      <c r="C43" s="219"/>
      <c r="D43" s="220"/>
      <c r="F43" s="218" t="s">
        <v>202</v>
      </c>
      <c r="G43" s="219"/>
      <c r="H43" s="220"/>
    </row>
    <row r="44" spans="2:8" ht="17.25" x14ac:dyDescent="0.25">
      <c r="B44" s="218" t="s">
        <v>203</v>
      </c>
      <c r="C44" s="219"/>
      <c r="D44" s="220"/>
      <c r="F44" s="218" t="s">
        <v>203</v>
      </c>
      <c r="G44" s="219"/>
      <c r="H44" s="220"/>
    </row>
    <row r="45" spans="2:8" ht="16.5" x14ac:dyDescent="0.3">
      <c r="B45" s="92" t="s">
        <v>204</v>
      </c>
      <c r="C45" s="93" t="s">
        <v>221</v>
      </c>
      <c r="D45" s="94"/>
      <c r="F45" s="92" t="s">
        <v>204</v>
      </c>
      <c r="G45" s="93" t="s">
        <v>221</v>
      </c>
      <c r="H45" s="94"/>
    </row>
    <row r="46" spans="2:8" ht="16.5" x14ac:dyDescent="0.3">
      <c r="B46" s="92" t="s">
        <v>205</v>
      </c>
      <c r="C46" s="93" t="s">
        <v>221</v>
      </c>
      <c r="D46" s="94"/>
      <c r="F46" s="92" t="s">
        <v>205</v>
      </c>
      <c r="G46" s="93" t="s">
        <v>221</v>
      </c>
      <c r="H46" s="94"/>
    </row>
    <row r="47" spans="2:8" ht="16.5" x14ac:dyDescent="0.3">
      <c r="B47" s="92" t="s">
        <v>206</v>
      </c>
      <c r="C47" s="93" t="s">
        <v>217</v>
      </c>
      <c r="D47" s="94"/>
      <c r="F47" s="92" t="s">
        <v>206</v>
      </c>
      <c r="G47" s="93" t="s">
        <v>217</v>
      </c>
      <c r="H47" s="94"/>
    </row>
    <row r="48" spans="2:8" ht="16.5" x14ac:dyDescent="0.3">
      <c r="B48" s="92" t="s">
        <v>207</v>
      </c>
      <c r="C48" s="95" t="s">
        <v>216</v>
      </c>
      <c r="D48" s="94"/>
      <c r="F48" s="92" t="s">
        <v>207</v>
      </c>
      <c r="G48" s="95" t="s">
        <v>216</v>
      </c>
      <c r="H48" s="94"/>
    </row>
    <row r="49" spans="2:8" ht="16.5" x14ac:dyDescent="0.3">
      <c r="B49" s="92" t="s">
        <v>208</v>
      </c>
      <c r="C49" s="95" t="s">
        <v>219</v>
      </c>
      <c r="D49" s="94"/>
      <c r="F49" s="92" t="s">
        <v>208</v>
      </c>
      <c r="G49" s="95" t="s">
        <v>219</v>
      </c>
      <c r="H49" s="94"/>
    </row>
    <row r="50" spans="2:8" ht="17.25" x14ac:dyDescent="0.35">
      <c r="B50" s="96"/>
      <c r="C50" s="97"/>
      <c r="D50" s="98" t="s">
        <v>209</v>
      </c>
      <c r="F50" s="96"/>
      <c r="G50" s="97"/>
      <c r="H50" s="98" t="s">
        <v>209</v>
      </c>
    </row>
    <row r="51" spans="2:8" ht="16.5" x14ac:dyDescent="0.3">
      <c r="B51" s="99"/>
      <c r="C51" s="97"/>
      <c r="D51" s="100"/>
      <c r="F51" s="99"/>
      <c r="G51" s="97"/>
      <c r="H51" s="100"/>
    </row>
    <row r="52" spans="2:8" ht="16.5" x14ac:dyDescent="0.3">
      <c r="B52" s="102"/>
      <c r="C52" s="101"/>
      <c r="D52" s="100"/>
      <c r="F52" s="102"/>
      <c r="G52" s="101"/>
      <c r="H52" s="100"/>
    </row>
    <row r="53" spans="2:8" ht="17.25" x14ac:dyDescent="0.25">
      <c r="B53" s="103"/>
      <c r="C53" s="104"/>
      <c r="D53" s="105" t="s">
        <v>210</v>
      </c>
      <c r="F53" s="103"/>
      <c r="G53" s="104"/>
      <c r="H53" s="105" t="s">
        <v>210</v>
      </c>
    </row>
    <row r="56" spans="2:8" ht="17.25" x14ac:dyDescent="0.25">
      <c r="B56" s="215" t="s">
        <v>201</v>
      </c>
      <c r="C56" s="216"/>
      <c r="D56" s="217"/>
      <c r="F56" s="215" t="s">
        <v>201</v>
      </c>
      <c r="G56" s="216"/>
      <c r="H56" s="217"/>
    </row>
    <row r="57" spans="2:8" ht="17.25" x14ac:dyDescent="0.25">
      <c r="B57" s="218" t="s">
        <v>202</v>
      </c>
      <c r="C57" s="219"/>
      <c r="D57" s="220"/>
      <c r="F57" s="218" t="s">
        <v>202</v>
      </c>
      <c r="G57" s="219"/>
      <c r="H57" s="220"/>
    </row>
    <row r="58" spans="2:8" ht="17.25" x14ac:dyDescent="0.25">
      <c r="B58" s="218" t="s">
        <v>203</v>
      </c>
      <c r="C58" s="219"/>
      <c r="D58" s="220"/>
      <c r="F58" s="218" t="s">
        <v>203</v>
      </c>
      <c r="G58" s="219"/>
      <c r="H58" s="220"/>
    </row>
    <row r="59" spans="2:8" ht="16.5" x14ac:dyDescent="0.3">
      <c r="B59" s="92" t="s">
        <v>204</v>
      </c>
      <c r="C59" s="93" t="s">
        <v>221</v>
      </c>
      <c r="D59" s="94"/>
      <c r="F59" s="92" t="s">
        <v>204</v>
      </c>
      <c r="G59" s="93" t="s">
        <v>38</v>
      </c>
      <c r="H59" s="94"/>
    </row>
    <row r="60" spans="2:8" ht="16.5" x14ac:dyDescent="0.3">
      <c r="B60" s="92" t="s">
        <v>205</v>
      </c>
      <c r="C60" s="93" t="s">
        <v>221</v>
      </c>
      <c r="D60" s="94"/>
      <c r="F60" s="92" t="s">
        <v>205</v>
      </c>
      <c r="G60" s="93" t="s">
        <v>221</v>
      </c>
      <c r="H60" s="94"/>
    </row>
    <row r="61" spans="2:8" ht="16.5" x14ac:dyDescent="0.3">
      <c r="B61" s="92" t="s">
        <v>206</v>
      </c>
      <c r="C61" s="93" t="s">
        <v>217</v>
      </c>
      <c r="D61" s="94"/>
      <c r="F61" s="92" t="s">
        <v>206</v>
      </c>
      <c r="G61" s="93" t="s">
        <v>217</v>
      </c>
      <c r="H61" s="94"/>
    </row>
    <row r="62" spans="2:8" ht="16.5" x14ac:dyDescent="0.3">
      <c r="B62" s="92" t="s">
        <v>207</v>
      </c>
      <c r="C62" s="95" t="s">
        <v>216</v>
      </c>
      <c r="D62" s="94"/>
      <c r="F62" s="92" t="s">
        <v>207</v>
      </c>
      <c r="G62" s="95" t="s">
        <v>216</v>
      </c>
      <c r="H62" s="94"/>
    </row>
    <row r="63" spans="2:8" ht="16.5" x14ac:dyDescent="0.3">
      <c r="B63" s="92" t="s">
        <v>208</v>
      </c>
      <c r="C63" s="95" t="s">
        <v>219</v>
      </c>
      <c r="D63" s="94"/>
      <c r="F63" s="92" t="s">
        <v>208</v>
      </c>
      <c r="G63" s="95" t="s">
        <v>219</v>
      </c>
      <c r="H63" s="94"/>
    </row>
    <row r="64" spans="2:8" ht="17.25" x14ac:dyDescent="0.35">
      <c r="B64" s="96"/>
      <c r="C64" s="97"/>
      <c r="D64" s="98" t="s">
        <v>209</v>
      </c>
      <c r="F64" s="96"/>
      <c r="G64" s="97"/>
      <c r="H64" s="98" t="s">
        <v>209</v>
      </c>
    </row>
    <row r="65" spans="2:8" ht="16.5" x14ac:dyDescent="0.3">
      <c r="B65" s="99"/>
      <c r="C65" s="97"/>
      <c r="D65" s="100"/>
      <c r="F65" s="99"/>
      <c r="G65" s="97"/>
      <c r="H65" s="100"/>
    </row>
    <row r="66" spans="2:8" ht="16.5" x14ac:dyDescent="0.3">
      <c r="B66" s="102"/>
      <c r="C66" s="101"/>
      <c r="D66" s="100"/>
      <c r="F66" s="102"/>
      <c r="G66" s="101"/>
      <c r="H66" s="100"/>
    </row>
    <row r="67" spans="2:8" ht="17.25" x14ac:dyDescent="0.25">
      <c r="B67" s="103"/>
      <c r="C67" s="104"/>
      <c r="D67" s="105" t="s">
        <v>210</v>
      </c>
      <c r="F67" s="103"/>
      <c r="G67" s="104"/>
      <c r="H67" s="105" t="s">
        <v>210</v>
      </c>
    </row>
    <row r="69" spans="2:8" ht="17.25" x14ac:dyDescent="0.25">
      <c r="B69" s="215" t="s">
        <v>201</v>
      </c>
      <c r="C69" s="216"/>
      <c r="D69" s="217"/>
      <c r="F69" s="215" t="s">
        <v>201</v>
      </c>
      <c r="G69" s="216"/>
      <c r="H69" s="217"/>
    </row>
    <row r="70" spans="2:8" ht="17.25" x14ac:dyDescent="0.25">
      <c r="B70" s="218" t="s">
        <v>202</v>
      </c>
      <c r="C70" s="219"/>
      <c r="D70" s="220"/>
      <c r="F70" s="218" t="s">
        <v>202</v>
      </c>
      <c r="G70" s="219"/>
      <c r="H70" s="220"/>
    </row>
    <row r="71" spans="2:8" ht="17.25" x14ac:dyDescent="0.25">
      <c r="B71" s="218" t="s">
        <v>203</v>
      </c>
      <c r="C71" s="219"/>
      <c r="D71" s="220"/>
      <c r="F71" s="218" t="s">
        <v>203</v>
      </c>
      <c r="G71" s="219"/>
      <c r="H71" s="220"/>
    </row>
    <row r="72" spans="2:8" ht="16.5" x14ac:dyDescent="0.3">
      <c r="B72" s="92" t="s">
        <v>204</v>
      </c>
      <c r="C72" s="93" t="s">
        <v>221</v>
      </c>
      <c r="D72" s="94"/>
      <c r="F72" s="92" t="s">
        <v>204</v>
      </c>
      <c r="G72" s="93" t="s">
        <v>221</v>
      </c>
      <c r="H72" s="94"/>
    </row>
    <row r="73" spans="2:8" ht="16.5" x14ac:dyDescent="0.3">
      <c r="B73" s="92" t="s">
        <v>205</v>
      </c>
      <c r="C73" s="93" t="s">
        <v>221</v>
      </c>
      <c r="D73" s="94"/>
      <c r="F73" s="92" t="s">
        <v>205</v>
      </c>
      <c r="G73" s="93" t="s">
        <v>221</v>
      </c>
      <c r="H73" s="94"/>
    </row>
    <row r="74" spans="2:8" ht="16.5" x14ac:dyDescent="0.3">
      <c r="B74" s="92" t="s">
        <v>206</v>
      </c>
      <c r="C74" s="93" t="s">
        <v>217</v>
      </c>
      <c r="D74" s="94"/>
      <c r="F74" s="92" t="s">
        <v>206</v>
      </c>
      <c r="G74" s="93" t="s">
        <v>217</v>
      </c>
      <c r="H74" s="94"/>
    </row>
    <row r="75" spans="2:8" ht="16.5" x14ac:dyDescent="0.3">
      <c r="B75" s="92" t="s">
        <v>207</v>
      </c>
      <c r="C75" s="95" t="s">
        <v>220</v>
      </c>
      <c r="D75" s="94"/>
      <c r="F75" s="92" t="s">
        <v>207</v>
      </c>
      <c r="G75" s="95" t="s">
        <v>216</v>
      </c>
      <c r="H75" s="94"/>
    </row>
    <row r="76" spans="2:8" ht="16.5" x14ac:dyDescent="0.3">
      <c r="B76" s="92" t="s">
        <v>208</v>
      </c>
      <c r="C76" s="95" t="s">
        <v>218</v>
      </c>
      <c r="D76" s="94"/>
      <c r="F76" s="92" t="s">
        <v>208</v>
      </c>
      <c r="G76" s="95" t="s">
        <v>219</v>
      </c>
      <c r="H76" s="94"/>
    </row>
    <row r="77" spans="2:8" ht="17.25" x14ac:dyDescent="0.35">
      <c r="B77" s="96"/>
      <c r="C77" s="97"/>
      <c r="D77" s="98" t="s">
        <v>209</v>
      </c>
      <c r="F77" s="96"/>
      <c r="G77" s="97"/>
      <c r="H77" s="98" t="s">
        <v>209</v>
      </c>
    </row>
    <row r="78" spans="2:8" ht="16.5" x14ac:dyDescent="0.3">
      <c r="B78" s="99"/>
      <c r="C78" s="97"/>
      <c r="D78" s="100"/>
      <c r="F78" s="99"/>
      <c r="G78" s="97"/>
      <c r="H78" s="100"/>
    </row>
    <row r="79" spans="2:8" ht="16.5" x14ac:dyDescent="0.3">
      <c r="B79" s="102"/>
      <c r="C79" s="101"/>
      <c r="D79" s="100"/>
      <c r="F79" s="102"/>
      <c r="G79" s="101"/>
      <c r="H79" s="100"/>
    </row>
    <row r="80" spans="2:8" ht="17.25" x14ac:dyDescent="0.25">
      <c r="B80" s="103"/>
      <c r="C80" s="104"/>
      <c r="D80" s="105" t="s">
        <v>210</v>
      </c>
      <c r="F80" s="103"/>
      <c r="G80" s="104"/>
      <c r="H80" s="105" t="s">
        <v>210</v>
      </c>
    </row>
    <row r="82" spans="2:8" ht="17.25" x14ac:dyDescent="0.25">
      <c r="B82" s="215" t="s">
        <v>201</v>
      </c>
      <c r="C82" s="216"/>
      <c r="D82" s="217"/>
      <c r="F82" s="215" t="s">
        <v>201</v>
      </c>
      <c r="G82" s="216"/>
      <c r="H82" s="217"/>
    </row>
    <row r="83" spans="2:8" ht="17.25" x14ac:dyDescent="0.25">
      <c r="B83" s="218" t="s">
        <v>202</v>
      </c>
      <c r="C83" s="219"/>
      <c r="D83" s="220"/>
      <c r="F83" s="218" t="s">
        <v>202</v>
      </c>
      <c r="G83" s="219"/>
      <c r="H83" s="220"/>
    </row>
    <row r="84" spans="2:8" ht="17.25" x14ac:dyDescent="0.25">
      <c r="B84" s="218" t="s">
        <v>203</v>
      </c>
      <c r="C84" s="219"/>
      <c r="D84" s="220"/>
      <c r="F84" s="218" t="s">
        <v>203</v>
      </c>
      <c r="G84" s="219"/>
      <c r="H84" s="220"/>
    </row>
    <row r="85" spans="2:8" ht="16.5" x14ac:dyDescent="0.3">
      <c r="B85" s="92" t="s">
        <v>204</v>
      </c>
      <c r="C85" s="93" t="s">
        <v>221</v>
      </c>
      <c r="D85" s="94"/>
      <c r="F85" s="92" t="s">
        <v>204</v>
      </c>
      <c r="G85" s="93" t="s">
        <v>221</v>
      </c>
      <c r="H85" s="94"/>
    </row>
    <row r="86" spans="2:8" ht="16.5" x14ac:dyDescent="0.3">
      <c r="B86" s="92" t="s">
        <v>205</v>
      </c>
      <c r="C86" s="93" t="s">
        <v>221</v>
      </c>
      <c r="D86" s="94"/>
      <c r="F86" s="92" t="s">
        <v>205</v>
      </c>
      <c r="G86" s="93" t="s">
        <v>221</v>
      </c>
      <c r="H86" s="94"/>
    </row>
    <row r="87" spans="2:8" ht="16.5" x14ac:dyDescent="0.3">
      <c r="B87" s="92" t="s">
        <v>206</v>
      </c>
      <c r="C87" s="93" t="s">
        <v>217</v>
      </c>
      <c r="D87" s="94"/>
      <c r="F87" s="92" t="s">
        <v>206</v>
      </c>
      <c r="G87" s="93" t="s">
        <v>217</v>
      </c>
      <c r="H87" s="94"/>
    </row>
    <row r="88" spans="2:8" ht="16.5" x14ac:dyDescent="0.3">
      <c r="B88" s="92" t="s">
        <v>207</v>
      </c>
      <c r="C88" s="95" t="s">
        <v>216</v>
      </c>
      <c r="D88" s="94"/>
      <c r="F88" s="92" t="s">
        <v>207</v>
      </c>
      <c r="G88" s="95" t="s">
        <v>216</v>
      </c>
      <c r="H88" s="94"/>
    </row>
    <row r="89" spans="2:8" ht="16.5" x14ac:dyDescent="0.3">
      <c r="B89" s="92" t="s">
        <v>208</v>
      </c>
      <c r="C89" s="95" t="s">
        <v>219</v>
      </c>
      <c r="D89" s="94"/>
      <c r="F89" s="92" t="s">
        <v>208</v>
      </c>
      <c r="G89" s="95" t="s">
        <v>219</v>
      </c>
      <c r="H89" s="94"/>
    </row>
    <row r="90" spans="2:8" ht="17.25" x14ac:dyDescent="0.35">
      <c r="B90" s="96"/>
      <c r="C90" s="97"/>
      <c r="D90" s="98" t="s">
        <v>209</v>
      </c>
      <c r="F90" s="96"/>
      <c r="G90" s="97"/>
      <c r="H90" s="98" t="s">
        <v>209</v>
      </c>
    </row>
    <row r="91" spans="2:8" ht="16.5" x14ac:dyDescent="0.3">
      <c r="B91" s="99"/>
      <c r="C91" s="97"/>
      <c r="D91" s="100"/>
      <c r="F91" s="99"/>
      <c r="G91" s="97"/>
      <c r="H91" s="100"/>
    </row>
    <row r="92" spans="2:8" ht="16.5" x14ac:dyDescent="0.3">
      <c r="B92" s="102"/>
      <c r="C92" s="101"/>
      <c r="D92" s="100"/>
      <c r="F92" s="102"/>
      <c r="G92" s="101"/>
      <c r="H92" s="100"/>
    </row>
    <row r="93" spans="2:8" ht="17.25" x14ac:dyDescent="0.25">
      <c r="B93" s="103"/>
      <c r="C93" s="104"/>
      <c r="D93" s="105" t="s">
        <v>210</v>
      </c>
      <c r="F93" s="103"/>
      <c r="G93" s="104"/>
      <c r="H93" s="105" t="s">
        <v>210</v>
      </c>
    </row>
    <row r="95" spans="2:8" ht="17.25" x14ac:dyDescent="0.25">
      <c r="B95" s="215" t="s">
        <v>201</v>
      </c>
      <c r="C95" s="216"/>
      <c r="D95" s="217"/>
      <c r="F95" s="215" t="s">
        <v>201</v>
      </c>
      <c r="G95" s="216"/>
      <c r="H95" s="217"/>
    </row>
    <row r="96" spans="2:8" ht="17.25" x14ac:dyDescent="0.25">
      <c r="B96" s="218" t="s">
        <v>202</v>
      </c>
      <c r="C96" s="219"/>
      <c r="D96" s="220"/>
      <c r="F96" s="218" t="s">
        <v>202</v>
      </c>
      <c r="G96" s="219"/>
      <c r="H96" s="220"/>
    </row>
    <row r="97" spans="2:8" ht="17.25" x14ac:dyDescent="0.25">
      <c r="B97" s="218" t="s">
        <v>203</v>
      </c>
      <c r="C97" s="219"/>
      <c r="D97" s="220"/>
      <c r="F97" s="218" t="s">
        <v>203</v>
      </c>
      <c r="G97" s="219"/>
      <c r="H97" s="220"/>
    </row>
    <row r="98" spans="2:8" ht="16.5" x14ac:dyDescent="0.3">
      <c r="B98" s="92" t="s">
        <v>204</v>
      </c>
      <c r="C98" s="93" t="s">
        <v>221</v>
      </c>
      <c r="D98" s="94"/>
      <c r="F98" s="92" t="s">
        <v>204</v>
      </c>
      <c r="G98" s="93" t="s">
        <v>221</v>
      </c>
      <c r="H98" s="94"/>
    </row>
    <row r="99" spans="2:8" ht="16.5" x14ac:dyDescent="0.3">
      <c r="B99" s="92" t="s">
        <v>205</v>
      </c>
      <c r="C99" s="93" t="s">
        <v>221</v>
      </c>
      <c r="D99" s="94"/>
      <c r="F99" s="92" t="s">
        <v>205</v>
      </c>
      <c r="G99" s="93" t="s">
        <v>221</v>
      </c>
      <c r="H99" s="94"/>
    </row>
    <row r="100" spans="2:8" ht="16.5" x14ac:dyDescent="0.3">
      <c r="B100" s="92" t="s">
        <v>206</v>
      </c>
      <c r="C100" s="93" t="s">
        <v>217</v>
      </c>
      <c r="D100" s="94"/>
      <c r="F100" s="92" t="s">
        <v>206</v>
      </c>
      <c r="G100" s="93" t="s">
        <v>217</v>
      </c>
      <c r="H100" s="94"/>
    </row>
    <row r="101" spans="2:8" ht="16.5" x14ac:dyDescent="0.3">
      <c r="B101" s="92" t="s">
        <v>207</v>
      </c>
      <c r="C101" s="95" t="s">
        <v>216</v>
      </c>
      <c r="D101" s="94"/>
      <c r="F101" s="92" t="s">
        <v>207</v>
      </c>
      <c r="G101" s="95" t="s">
        <v>216</v>
      </c>
      <c r="H101" s="94"/>
    </row>
    <row r="102" spans="2:8" ht="16.5" x14ac:dyDescent="0.3">
      <c r="B102" s="92" t="s">
        <v>208</v>
      </c>
      <c r="C102" s="95" t="s">
        <v>219</v>
      </c>
      <c r="D102" s="94"/>
      <c r="F102" s="92" t="s">
        <v>208</v>
      </c>
      <c r="G102" s="95" t="s">
        <v>219</v>
      </c>
      <c r="H102" s="94"/>
    </row>
    <row r="103" spans="2:8" ht="17.25" x14ac:dyDescent="0.35">
      <c r="B103" s="96"/>
      <c r="C103" s="97"/>
      <c r="D103" s="98" t="s">
        <v>209</v>
      </c>
      <c r="F103" s="96"/>
      <c r="G103" s="97"/>
      <c r="H103" s="98" t="s">
        <v>209</v>
      </c>
    </row>
    <row r="104" spans="2:8" ht="16.5" x14ac:dyDescent="0.3">
      <c r="B104" s="99"/>
      <c r="C104" s="97"/>
      <c r="D104" s="100"/>
      <c r="F104" s="99"/>
      <c r="G104" s="97"/>
      <c r="H104" s="100"/>
    </row>
    <row r="105" spans="2:8" ht="16.5" x14ac:dyDescent="0.3">
      <c r="B105" s="102"/>
      <c r="C105" s="101"/>
      <c r="D105" s="100"/>
      <c r="F105" s="102"/>
      <c r="G105" s="101"/>
      <c r="H105" s="100"/>
    </row>
    <row r="106" spans="2:8" ht="17.25" x14ac:dyDescent="0.25">
      <c r="B106" s="103"/>
      <c r="C106" s="104"/>
      <c r="D106" s="105" t="s">
        <v>210</v>
      </c>
      <c r="F106" s="103"/>
      <c r="G106" s="104"/>
      <c r="H106" s="105" t="s">
        <v>210</v>
      </c>
    </row>
    <row r="108" spans="2:8" ht="17.25" x14ac:dyDescent="0.25">
      <c r="B108" s="215" t="s">
        <v>201</v>
      </c>
      <c r="C108" s="216"/>
      <c r="D108" s="217"/>
      <c r="F108" s="215" t="s">
        <v>201</v>
      </c>
      <c r="G108" s="216"/>
      <c r="H108" s="217"/>
    </row>
    <row r="109" spans="2:8" ht="17.25" x14ac:dyDescent="0.25">
      <c r="B109" s="218" t="s">
        <v>202</v>
      </c>
      <c r="C109" s="219"/>
      <c r="D109" s="220"/>
      <c r="F109" s="218" t="s">
        <v>202</v>
      </c>
      <c r="G109" s="219"/>
      <c r="H109" s="220"/>
    </row>
    <row r="110" spans="2:8" ht="17.25" x14ac:dyDescent="0.25">
      <c r="B110" s="218" t="s">
        <v>203</v>
      </c>
      <c r="C110" s="219"/>
      <c r="D110" s="220"/>
      <c r="F110" s="218" t="s">
        <v>203</v>
      </c>
      <c r="G110" s="219"/>
      <c r="H110" s="220"/>
    </row>
    <row r="111" spans="2:8" ht="16.5" x14ac:dyDescent="0.3">
      <c r="B111" s="92" t="s">
        <v>204</v>
      </c>
      <c r="C111" s="93" t="s">
        <v>221</v>
      </c>
      <c r="D111" s="94"/>
      <c r="F111" s="92" t="s">
        <v>204</v>
      </c>
      <c r="G111" s="93" t="s">
        <v>221</v>
      </c>
      <c r="H111" s="94"/>
    </row>
    <row r="112" spans="2:8" ht="16.5" x14ac:dyDescent="0.3">
      <c r="B112" s="92" t="s">
        <v>205</v>
      </c>
      <c r="C112" s="93" t="s">
        <v>221</v>
      </c>
      <c r="D112" s="94"/>
      <c r="F112" s="92" t="s">
        <v>205</v>
      </c>
      <c r="G112" s="93" t="s">
        <v>221</v>
      </c>
      <c r="H112" s="94"/>
    </row>
    <row r="113" spans="2:8" ht="16.5" x14ac:dyDescent="0.3">
      <c r="B113" s="92" t="s">
        <v>206</v>
      </c>
      <c r="C113" s="93" t="s">
        <v>217</v>
      </c>
      <c r="D113" s="94"/>
      <c r="F113" s="92" t="s">
        <v>206</v>
      </c>
      <c r="G113" s="93" t="s">
        <v>217</v>
      </c>
      <c r="H113" s="94"/>
    </row>
    <row r="114" spans="2:8" ht="16.5" x14ac:dyDescent="0.3">
      <c r="B114" s="92" t="s">
        <v>207</v>
      </c>
      <c r="C114" s="95" t="s">
        <v>216</v>
      </c>
      <c r="D114" s="94"/>
      <c r="F114" s="92" t="s">
        <v>207</v>
      </c>
      <c r="G114" s="95" t="s">
        <v>216</v>
      </c>
      <c r="H114" s="94"/>
    </row>
    <row r="115" spans="2:8" ht="16.5" x14ac:dyDescent="0.3">
      <c r="B115" s="92" t="s">
        <v>208</v>
      </c>
      <c r="C115" s="95" t="s">
        <v>219</v>
      </c>
      <c r="D115" s="94"/>
      <c r="F115" s="92" t="s">
        <v>208</v>
      </c>
      <c r="G115" s="95" t="s">
        <v>219</v>
      </c>
      <c r="H115" s="94"/>
    </row>
    <row r="116" spans="2:8" ht="17.25" x14ac:dyDescent="0.35">
      <c r="B116" s="96"/>
      <c r="C116" s="97"/>
      <c r="D116" s="98" t="s">
        <v>209</v>
      </c>
      <c r="F116" s="96"/>
      <c r="G116" s="97"/>
      <c r="H116" s="98" t="s">
        <v>209</v>
      </c>
    </row>
    <row r="117" spans="2:8" ht="16.5" x14ac:dyDescent="0.3">
      <c r="B117" s="99"/>
      <c r="C117" s="97"/>
      <c r="D117" s="100"/>
      <c r="F117" s="99"/>
      <c r="G117" s="97"/>
      <c r="H117" s="100"/>
    </row>
    <row r="118" spans="2:8" ht="16.5" x14ac:dyDescent="0.3">
      <c r="B118" s="102"/>
      <c r="C118" s="101"/>
      <c r="D118" s="100"/>
      <c r="F118" s="102"/>
      <c r="G118" s="101"/>
      <c r="H118" s="100"/>
    </row>
    <row r="119" spans="2:8" ht="17.25" x14ac:dyDescent="0.25">
      <c r="B119" s="103"/>
      <c r="C119" s="104"/>
      <c r="D119" s="105" t="s">
        <v>210</v>
      </c>
      <c r="F119" s="103"/>
      <c r="G119" s="104"/>
      <c r="H119" s="105" t="s">
        <v>210</v>
      </c>
    </row>
    <row r="121" spans="2:8" ht="17.25" x14ac:dyDescent="0.25">
      <c r="B121" s="215" t="s">
        <v>201</v>
      </c>
      <c r="C121" s="216"/>
      <c r="D121" s="217"/>
      <c r="F121" s="215" t="s">
        <v>201</v>
      </c>
      <c r="G121" s="216"/>
      <c r="H121" s="217"/>
    </row>
    <row r="122" spans="2:8" ht="17.25" x14ac:dyDescent="0.25">
      <c r="B122" s="218" t="s">
        <v>202</v>
      </c>
      <c r="C122" s="219"/>
      <c r="D122" s="220"/>
      <c r="F122" s="218" t="s">
        <v>202</v>
      </c>
      <c r="G122" s="219"/>
      <c r="H122" s="220"/>
    </row>
    <row r="123" spans="2:8" ht="17.25" x14ac:dyDescent="0.25">
      <c r="B123" s="218" t="s">
        <v>203</v>
      </c>
      <c r="C123" s="219"/>
      <c r="D123" s="220"/>
      <c r="F123" s="218" t="s">
        <v>203</v>
      </c>
      <c r="G123" s="219"/>
      <c r="H123" s="220"/>
    </row>
    <row r="124" spans="2:8" ht="16.5" x14ac:dyDescent="0.3">
      <c r="B124" s="92" t="s">
        <v>204</v>
      </c>
      <c r="C124" s="93" t="s">
        <v>221</v>
      </c>
      <c r="D124" s="94"/>
      <c r="F124" s="92" t="s">
        <v>204</v>
      </c>
      <c r="G124" s="93" t="s">
        <v>221</v>
      </c>
      <c r="H124" s="94"/>
    </row>
    <row r="125" spans="2:8" ht="16.5" x14ac:dyDescent="0.3">
      <c r="B125" s="92" t="s">
        <v>205</v>
      </c>
      <c r="C125" s="93" t="s">
        <v>221</v>
      </c>
      <c r="D125" s="94"/>
      <c r="F125" s="92" t="s">
        <v>205</v>
      </c>
      <c r="G125" s="93" t="s">
        <v>221</v>
      </c>
      <c r="H125" s="94"/>
    </row>
    <row r="126" spans="2:8" ht="16.5" x14ac:dyDescent="0.3">
      <c r="B126" s="92" t="s">
        <v>206</v>
      </c>
      <c r="C126" s="93" t="s">
        <v>217</v>
      </c>
      <c r="D126" s="94"/>
      <c r="F126" s="92" t="s">
        <v>206</v>
      </c>
      <c r="G126" s="93" t="s">
        <v>217</v>
      </c>
      <c r="H126" s="94"/>
    </row>
    <row r="127" spans="2:8" ht="16.5" x14ac:dyDescent="0.3">
      <c r="B127" s="92" t="s">
        <v>207</v>
      </c>
      <c r="C127" s="95" t="s">
        <v>216</v>
      </c>
      <c r="D127" s="94"/>
      <c r="F127" s="92" t="s">
        <v>207</v>
      </c>
      <c r="G127" s="95" t="s">
        <v>216</v>
      </c>
      <c r="H127" s="94"/>
    </row>
    <row r="128" spans="2:8" ht="16.5" x14ac:dyDescent="0.3">
      <c r="B128" s="92" t="s">
        <v>208</v>
      </c>
      <c r="C128" s="95" t="s">
        <v>219</v>
      </c>
      <c r="D128" s="94"/>
      <c r="F128" s="92" t="s">
        <v>208</v>
      </c>
      <c r="G128" s="95" t="s">
        <v>219</v>
      </c>
      <c r="H128" s="94"/>
    </row>
    <row r="129" spans="2:8" ht="17.25" x14ac:dyDescent="0.35">
      <c r="B129" s="96"/>
      <c r="C129" s="97"/>
      <c r="D129" s="98" t="s">
        <v>209</v>
      </c>
      <c r="F129" s="96"/>
      <c r="G129" s="97"/>
      <c r="H129" s="98" t="s">
        <v>209</v>
      </c>
    </row>
    <row r="130" spans="2:8" ht="16.5" x14ac:dyDescent="0.3">
      <c r="B130" s="99"/>
      <c r="C130" s="97"/>
      <c r="D130" s="100"/>
      <c r="F130" s="99"/>
      <c r="G130" s="97"/>
      <c r="H130" s="100"/>
    </row>
    <row r="131" spans="2:8" ht="16.5" x14ac:dyDescent="0.3">
      <c r="B131" s="102"/>
      <c r="C131" s="101"/>
      <c r="D131" s="100"/>
      <c r="F131" s="102"/>
      <c r="G131" s="101"/>
      <c r="H131" s="100"/>
    </row>
    <row r="132" spans="2:8" ht="17.25" x14ac:dyDescent="0.25">
      <c r="B132" s="103"/>
      <c r="C132" s="104"/>
      <c r="D132" s="105" t="s">
        <v>210</v>
      </c>
      <c r="F132" s="103"/>
      <c r="G132" s="104"/>
      <c r="H132" s="105" t="s">
        <v>210</v>
      </c>
    </row>
  </sheetData>
  <mergeCells count="60">
    <mergeCell ref="F109:H109"/>
    <mergeCell ref="F110:H110"/>
    <mergeCell ref="F121:H121"/>
    <mergeCell ref="F122:H122"/>
    <mergeCell ref="F123:H123"/>
    <mergeCell ref="F84:H84"/>
    <mergeCell ref="F95:H95"/>
    <mergeCell ref="F96:H96"/>
    <mergeCell ref="F97:H97"/>
    <mergeCell ref="F108:H108"/>
    <mergeCell ref="F69:H69"/>
    <mergeCell ref="F70:H70"/>
    <mergeCell ref="F71:H71"/>
    <mergeCell ref="F82:H82"/>
    <mergeCell ref="F83:H83"/>
    <mergeCell ref="F43:H43"/>
    <mergeCell ref="F44:H44"/>
    <mergeCell ref="F56:H56"/>
    <mergeCell ref="F57:H57"/>
    <mergeCell ref="F58:H58"/>
    <mergeCell ref="F18:H18"/>
    <mergeCell ref="F29:H29"/>
    <mergeCell ref="F30:H30"/>
    <mergeCell ref="F31:H31"/>
    <mergeCell ref="F42:H42"/>
    <mergeCell ref="F3:H3"/>
    <mergeCell ref="F4:H4"/>
    <mergeCell ref="F5:H5"/>
    <mergeCell ref="F16:H16"/>
    <mergeCell ref="F17:H17"/>
    <mergeCell ref="B109:D109"/>
    <mergeCell ref="B110:D110"/>
    <mergeCell ref="B121:D121"/>
    <mergeCell ref="B122:D122"/>
    <mergeCell ref="B123:D123"/>
    <mergeCell ref="B84:D84"/>
    <mergeCell ref="B95:D95"/>
    <mergeCell ref="B96:D96"/>
    <mergeCell ref="B97:D97"/>
    <mergeCell ref="B108:D108"/>
    <mergeCell ref="B69:D69"/>
    <mergeCell ref="B70:D70"/>
    <mergeCell ref="B71:D71"/>
    <mergeCell ref="B82:D82"/>
    <mergeCell ref="B83:D83"/>
    <mergeCell ref="B43:D43"/>
    <mergeCell ref="B44:D44"/>
    <mergeCell ref="B56:D56"/>
    <mergeCell ref="B57:D57"/>
    <mergeCell ref="B58:D58"/>
    <mergeCell ref="B18:D18"/>
    <mergeCell ref="B29:D29"/>
    <mergeCell ref="B30:D30"/>
    <mergeCell ref="B31:D31"/>
    <mergeCell ref="B42:D42"/>
    <mergeCell ref="B3:D3"/>
    <mergeCell ref="B4:D4"/>
    <mergeCell ref="B5:D5"/>
    <mergeCell ref="B16:D16"/>
    <mergeCell ref="B17:D17"/>
  </mergeCells>
  <pageMargins left="0.59" right="0.4" top="0.63" bottom="0.81" header="0.37" footer="1.57"/>
  <pageSetup paperSize="9" scale="70" orientation="portrait" horizontalDpi="4294967292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45"/>
  <sheetViews>
    <sheetView topLeftCell="B25" workbookViewId="0">
      <selection activeCell="H40" sqref="H40"/>
    </sheetView>
  </sheetViews>
  <sheetFormatPr defaultRowHeight="15" x14ac:dyDescent="0.25"/>
  <cols>
    <col min="3" max="3" width="4.42578125" customWidth="1"/>
    <col min="4" max="4" width="45.7109375" customWidth="1"/>
    <col min="5" max="5" width="13.85546875" customWidth="1"/>
    <col min="6" max="6" width="15.28515625" customWidth="1"/>
    <col min="7" max="7" width="16.140625" customWidth="1"/>
    <col min="8" max="8" width="67.140625" customWidth="1"/>
  </cols>
  <sheetData>
    <row r="1" spans="3:13" ht="14.25" customHeight="1" x14ac:dyDescent="0.25">
      <c r="C1" s="221" t="s">
        <v>256</v>
      </c>
      <c r="D1" s="221"/>
      <c r="E1" s="221"/>
      <c r="F1" s="221"/>
      <c r="G1" s="221"/>
      <c r="H1" s="221"/>
      <c r="I1" s="38"/>
      <c r="J1" s="38"/>
      <c r="K1" s="38"/>
      <c r="L1" s="38"/>
      <c r="M1" s="38"/>
    </row>
    <row r="2" spans="3:13" ht="14.25" customHeight="1" x14ac:dyDescent="0.25">
      <c r="C2" s="221" t="s">
        <v>223</v>
      </c>
      <c r="D2" s="221"/>
      <c r="E2" s="221"/>
      <c r="F2" s="221"/>
      <c r="G2" s="221"/>
      <c r="H2" s="221"/>
      <c r="I2" s="38"/>
      <c r="J2" s="38"/>
      <c r="K2" s="38"/>
      <c r="L2" s="38"/>
      <c r="M2" s="38"/>
    </row>
    <row r="3" spans="3:13" ht="14.25" customHeight="1" x14ac:dyDescent="0.25">
      <c r="C3" s="222" t="s">
        <v>224</v>
      </c>
      <c r="D3" s="222"/>
      <c r="E3" s="222"/>
      <c r="F3" s="222"/>
      <c r="G3" s="222"/>
      <c r="H3" s="222"/>
      <c r="I3" s="38"/>
      <c r="J3" s="38"/>
      <c r="K3" s="38"/>
      <c r="L3" s="38"/>
      <c r="M3" s="38"/>
    </row>
    <row r="4" spans="3:13" ht="14.25" customHeight="1" x14ac:dyDescent="0.25">
      <c r="C4" s="135"/>
      <c r="D4" s="135"/>
      <c r="E4" s="135"/>
      <c r="F4" s="135"/>
      <c r="G4" s="135"/>
      <c r="H4" s="135"/>
      <c r="I4" s="38"/>
      <c r="J4" s="38"/>
      <c r="K4" s="38"/>
      <c r="L4" s="38"/>
      <c r="M4" s="38"/>
    </row>
    <row r="5" spans="3:13" ht="24" customHeight="1" x14ac:dyDescent="0.25">
      <c r="C5" s="130" t="s">
        <v>21</v>
      </c>
      <c r="D5" s="130" t="s">
        <v>222</v>
      </c>
      <c r="E5" s="131" t="s">
        <v>226</v>
      </c>
      <c r="F5" s="131" t="s">
        <v>225</v>
      </c>
      <c r="G5" s="131" t="s">
        <v>36</v>
      </c>
      <c r="H5" s="130" t="s">
        <v>227</v>
      </c>
    </row>
    <row r="6" spans="3:13" ht="14.25" customHeight="1" x14ac:dyDescent="0.25">
      <c r="C6" s="132">
        <v>1</v>
      </c>
      <c r="D6" s="132" t="s">
        <v>228</v>
      </c>
      <c r="E6" s="133">
        <v>30</v>
      </c>
      <c r="F6" s="133">
        <v>0</v>
      </c>
      <c r="G6" s="133">
        <f>(E6+F6)</f>
        <v>30</v>
      </c>
      <c r="H6" s="132" t="s">
        <v>229</v>
      </c>
    </row>
    <row r="7" spans="3:13" ht="14.25" customHeight="1" x14ac:dyDescent="0.25">
      <c r="C7" s="132">
        <v>2</v>
      </c>
      <c r="D7" s="132" t="s">
        <v>230</v>
      </c>
      <c r="E7" s="133">
        <v>30</v>
      </c>
      <c r="F7" s="133">
        <v>0</v>
      </c>
      <c r="G7" s="133">
        <f t="shared" ref="G7:G24" si="0">(E7+F7)</f>
        <v>30</v>
      </c>
      <c r="H7" s="132" t="s">
        <v>231</v>
      </c>
    </row>
    <row r="8" spans="3:13" ht="14.25" customHeight="1" x14ac:dyDescent="0.25">
      <c r="C8" s="132">
        <v>3</v>
      </c>
      <c r="D8" s="132" t="s">
        <v>232</v>
      </c>
      <c r="E8" s="133">
        <v>30</v>
      </c>
      <c r="F8" s="133">
        <v>0</v>
      </c>
      <c r="G8" s="133">
        <f t="shared" si="0"/>
        <v>30</v>
      </c>
      <c r="H8" s="132" t="s">
        <v>233</v>
      </c>
    </row>
    <row r="9" spans="3:13" ht="14.25" customHeight="1" x14ac:dyDescent="0.25">
      <c r="C9" s="132">
        <v>4</v>
      </c>
      <c r="D9" s="132" t="s">
        <v>234</v>
      </c>
      <c r="E9" s="133">
        <v>54</v>
      </c>
      <c r="F9" s="133">
        <v>10</v>
      </c>
      <c r="G9" s="133">
        <f t="shared" si="0"/>
        <v>64</v>
      </c>
      <c r="H9" s="132" t="s">
        <v>235</v>
      </c>
    </row>
    <row r="10" spans="3:13" ht="14.25" customHeight="1" x14ac:dyDescent="0.25">
      <c r="C10" s="132">
        <v>5</v>
      </c>
      <c r="D10" s="132" t="s">
        <v>236</v>
      </c>
      <c r="E10" s="133">
        <v>86</v>
      </c>
      <c r="F10" s="133">
        <v>7</v>
      </c>
      <c r="G10" s="133">
        <f t="shared" si="0"/>
        <v>93</v>
      </c>
      <c r="H10" s="132" t="s">
        <v>237</v>
      </c>
    </row>
    <row r="11" spans="3:13" ht="14.25" customHeight="1" x14ac:dyDescent="0.25">
      <c r="C11" s="132">
        <v>6</v>
      </c>
      <c r="D11" s="132" t="s">
        <v>238</v>
      </c>
      <c r="E11" s="133">
        <v>65</v>
      </c>
      <c r="F11" s="133">
        <v>0</v>
      </c>
      <c r="G11" s="133">
        <f t="shared" si="0"/>
        <v>65</v>
      </c>
      <c r="H11" s="132"/>
    </row>
    <row r="12" spans="3:13" ht="14.25" customHeight="1" x14ac:dyDescent="0.25">
      <c r="C12" s="132">
        <v>7</v>
      </c>
      <c r="D12" s="132" t="s">
        <v>239</v>
      </c>
      <c r="E12" s="133">
        <v>52</v>
      </c>
      <c r="F12" s="133">
        <v>0</v>
      </c>
      <c r="G12" s="133">
        <f t="shared" si="0"/>
        <v>52</v>
      </c>
      <c r="H12" s="132"/>
    </row>
    <row r="13" spans="3:13" ht="14.25" customHeight="1" x14ac:dyDescent="0.25">
      <c r="C13" s="132">
        <v>8</v>
      </c>
      <c r="D13" s="132" t="s">
        <v>240</v>
      </c>
      <c r="E13" s="133">
        <v>10</v>
      </c>
      <c r="F13" s="133">
        <v>0</v>
      </c>
      <c r="G13" s="133">
        <f t="shared" si="0"/>
        <v>10</v>
      </c>
      <c r="H13" s="132"/>
    </row>
    <row r="14" spans="3:13" ht="14.25" customHeight="1" x14ac:dyDescent="0.25">
      <c r="C14" s="132">
        <v>9</v>
      </c>
      <c r="D14" s="132" t="s">
        <v>241</v>
      </c>
      <c r="E14" s="133">
        <v>10</v>
      </c>
      <c r="F14" s="133">
        <v>0</v>
      </c>
      <c r="G14" s="133">
        <f t="shared" si="0"/>
        <v>10</v>
      </c>
      <c r="H14" s="132"/>
    </row>
    <row r="15" spans="3:13" ht="14.25" customHeight="1" x14ac:dyDescent="0.25">
      <c r="C15" s="132">
        <v>10</v>
      </c>
      <c r="D15" s="132" t="s">
        <v>242</v>
      </c>
      <c r="E15" s="133">
        <v>15</v>
      </c>
      <c r="F15" s="133">
        <v>0</v>
      </c>
      <c r="G15" s="133">
        <f t="shared" si="0"/>
        <v>15</v>
      </c>
      <c r="H15" s="132"/>
    </row>
    <row r="16" spans="3:13" ht="14.25" customHeight="1" x14ac:dyDescent="0.25">
      <c r="C16" s="132">
        <v>11</v>
      </c>
      <c r="D16" s="132" t="s">
        <v>243</v>
      </c>
      <c r="E16" s="133">
        <v>12</v>
      </c>
      <c r="F16" s="133">
        <v>0</v>
      </c>
      <c r="G16" s="133">
        <f t="shared" si="0"/>
        <v>12</v>
      </c>
      <c r="H16" s="132"/>
    </row>
    <row r="17" spans="3:8" ht="14.25" customHeight="1" x14ac:dyDescent="0.25">
      <c r="C17" s="132">
        <v>12</v>
      </c>
      <c r="D17" s="132" t="s">
        <v>244</v>
      </c>
      <c r="E17" s="133">
        <v>10</v>
      </c>
      <c r="F17" s="133">
        <v>0</v>
      </c>
      <c r="G17" s="133">
        <f t="shared" si="0"/>
        <v>10</v>
      </c>
      <c r="H17" s="132"/>
    </row>
    <row r="18" spans="3:8" ht="14.25" customHeight="1" x14ac:dyDescent="0.25">
      <c r="C18" s="132">
        <v>13</v>
      </c>
      <c r="D18" s="132" t="s">
        <v>245</v>
      </c>
      <c r="E18" s="133">
        <v>10</v>
      </c>
      <c r="F18" s="133">
        <v>0</v>
      </c>
      <c r="G18" s="133">
        <f t="shared" si="0"/>
        <v>10</v>
      </c>
      <c r="H18" s="132"/>
    </row>
    <row r="19" spans="3:8" ht="14.25" customHeight="1" x14ac:dyDescent="0.25">
      <c r="C19" s="132">
        <v>14</v>
      </c>
      <c r="D19" s="132" t="s">
        <v>246</v>
      </c>
      <c r="E19" s="133">
        <v>6</v>
      </c>
      <c r="F19" s="133">
        <v>0</v>
      </c>
      <c r="G19" s="133">
        <f t="shared" si="0"/>
        <v>6</v>
      </c>
      <c r="H19" s="132"/>
    </row>
    <row r="20" spans="3:8" ht="14.25" customHeight="1" x14ac:dyDescent="0.25">
      <c r="C20" s="132">
        <v>15</v>
      </c>
      <c r="D20" s="132" t="s">
        <v>247</v>
      </c>
      <c r="E20" s="133">
        <v>2</v>
      </c>
      <c r="F20" s="133">
        <v>0</v>
      </c>
      <c r="G20" s="133">
        <f t="shared" si="0"/>
        <v>2</v>
      </c>
      <c r="H20" s="132" t="s">
        <v>248</v>
      </c>
    </row>
    <row r="21" spans="3:8" ht="14.25" customHeight="1" x14ac:dyDescent="0.25">
      <c r="C21" s="132">
        <v>16</v>
      </c>
      <c r="D21" s="132" t="s">
        <v>249</v>
      </c>
      <c r="E21" s="133">
        <v>13</v>
      </c>
      <c r="F21" s="133">
        <v>26</v>
      </c>
      <c r="G21" s="133">
        <f t="shared" si="0"/>
        <v>39</v>
      </c>
      <c r="H21" s="132" t="s">
        <v>250</v>
      </c>
    </row>
    <row r="22" spans="3:8" ht="14.25" customHeight="1" x14ac:dyDescent="0.25">
      <c r="C22" s="132">
        <v>17</v>
      </c>
      <c r="D22" s="132" t="s">
        <v>251</v>
      </c>
      <c r="E22" s="133">
        <v>10</v>
      </c>
      <c r="F22" s="133">
        <v>0</v>
      </c>
      <c r="G22" s="133">
        <f t="shared" si="0"/>
        <v>10</v>
      </c>
      <c r="H22" s="132" t="s">
        <v>252</v>
      </c>
    </row>
    <row r="23" spans="3:8" ht="14.25" customHeight="1" x14ac:dyDescent="0.25">
      <c r="C23" s="132">
        <v>18</v>
      </c>
      <c r="D23" s="132" t="s">
        <v>254</v>
      </c>
      <c r="E23" s="133">
        <v>100</v>
      </c>
      <c r="F23" s="133">
        <v>0</v>
      </c>
      <c r="G23" s="133">
        <f t="shared" si="0"/>
        <v>100</v>
      </c>
      <c r="H23" s="132" t="s">
        <v>253</v>
      </c>
    </row>
    <row r="24" spans="3:8" ht="14.25" customHeight="1" x14ac:dyDescent="0.25">
      <c r="C24" s="234" t="s">
        <v>255</v>
      </c>
      <c r="D24" s="235"/>
      <c r="E24" s="133">
        <f>SUM(E6:E23)</f>
        <v>545</v>
      </c>
      <c r="F24" s="133">
        <f>SUM(F6:F23)</f>
        <v>43</v>
      </c>
      <c r="G24" s="134">
        <f t="shared" si="0"/>
        <v>588</v>
      </c>
      <c r="H24" s="230" t="s">
        <v>262</v>
      </c>
    </row>
    <row r="25" spans="3:8" ht="14.25" customHeight="1" x14ac:dyDescent="0.25">
      <c r="C25" s="224" t="s">
        <v>271</v>
      </c>
      <c r="D25" s="225"/>
      <c r="E25" s="225"/>
      <c r="F25" s="226"/>
      <c r="G25" s="130" t="s">
        <v>270</v>
      </c>
      <c r="H25" s="231"/>
    </row>
    <row r="26" spans="3:8" ht="14.25" customHeight="1" x14ac:dyDescent="0.25">
      <c r="C26" s="130" t="s">
        <v>21</v>
      </c>
      <c r="D26" s="130" t="s">
        <v>32</v>
      </c>
      <c r="E26" s="131" t="s">
        <v>257</v>
      </c>
      <c r="F26" s="131" t="s">
        <v>258</v>
      </c>
      <c r="G26" s="131" t="s">
        <v>261</v>
      </c>
      <c r="H26" s="130" t="s">
        <v>259</v>
      </c>
    </row>
    <row r="27" spans="3:8" ht="14.25" customHeight="1" x14ac:dyDescent="0.25">
      <c r="C27" s="132">
        <v>1</v>
      </c>
      <c r="D27" s="132" t="s">
        <v>34</v>
      </c>
      <c r="E27" s="133">
        <v>24</v>
      </c>
      <c r="F27" s="133" t="s">
        <v>260</v>
      </c>
      <c r="G27" s="133">
        <v>7</v>
      </c>
      <c r="H27" s="133">
        <f>(E27*G27)</f>
        <v>168</v>
      </c>
    </row>
    <row r="28" spans="3:8" ht="14.25" customHeight="1" x14ac:dyDescent="0.25">
      <c r="C28" s="132">
        <v>2</v>
      </c>
      <c r="D28" s="132" t="s">
        <v>33</v>
      </c>
      <c r="E28" s="133">
        <v>3</v>
      </c>
      <c r="F28" s="133" t="s">
        <v>260</v>
      </c>
      <c r="G28" s="133">
        <v>70</v>
      </c>
      <c r="H28" s="133">
        <f t="shared" ref="H28" si="1">(E28*G28)</f>
        <v>210</v>
      </c>
    </row>
    <row r="29" spans="3:8" ht="14.25" customHeight="1" x14ac:dyDescent="0.25">
      <c r="C29" s="232" t="s">
        <v>255</v>
      </c>
      <c r="D29" s="233"/>
      <c r="E29" s="134">
        <f>SUM(E27:E28)</f>
        <v>27</v>
      </c>
      <c r="F29" s="134" t="s">
        <v>260</v>
      </c>
      <c r="G29" s="134">
        <f t="shared" ref="G29:H29" si="2">SUM(G27:G28)</f>
        <v>77</v>
      </c>
      <c r="H29" s="134">
        <f t="shared" si="2"/>
        <v>378</v>
      </c>
    </row>
    <row r="30" spans="3:8" ht="14.25" customHeight="1" x14ac:dyDescent="0.25">
      <c r="C30" s="224" t="s">
        <v>268</v>
      </c>
      <c r="D30" s="225"/>
      <c r="E30" s="225"/>
      <c r="F30" s="225"/>
      <c r="G30" s="225"/>
      <c r="H30" s="226"/>
    </row>
    <row r="31" spans="3:8" ht="14.25" customHeight="1" x14ac:dyDescent="0.25">
      <c r="C31" s="132">
        <v>1</v>
      </c>
      <c r="D31" s="132" t="s">
        <v>34</v>
      </c>
      <c r="E31" s="133">
        <v>24</v>
      </c>
      <c r="F31" s="133" t="s">
        <v>260</v>
      </c>
      <c r="G31" s="133">
        <v>168</v>
      </c>
      <c r="H31" s="136">
        <f>(G31/650)</f>
        <v>0.25846153846153846</v>
      </c>
    </row>
    <row r="32" spans="3:8" ht="14.25" customHeight="1" x14ac:dyDescent="0.25">
      <c r="C32" s="132">
        <v>2</v>
      </c>
      <c r="D32" s="132" t="s">
        <v>33</v>
      </c>
      <c r="E32" s="133">
        <v>3</v>
      </c>
      <c r="F32" s="133" t="s">
        <v>260</v>
      </c>
      <c r="G32" s="133">
        <v>210</v>
      </c>
      <c r="H32" s="136">
        <f t="shared" ref="H32:H33" si="3">(G32/650)</f>
        <v>0.32307692307692309</v>
      </c>
    </row>
    <row r="33" spans="3:8" ht="14.25" customHeight="1" x14ac:dyDescent="0.25">
      <c r="C33" s="232" t="s">
        <v>255</v>
      </c>
      <c r="D33" s="233"/>
      <c r="E33" s="134">
        <f>SUM(E31:E32)</f>
        <v>27</v>
      </c>
      <c r="F33" s="134" t="s">
        <v>260</v>
      </c>
      <c r="G33" s="134">
        <f>SUM(G31:G32)</f>
        <v>378</v>
      </c>
      <c r="H33" s="137">
        <f t="shared" si="3"/>
        <v>0.58153846153846156</v>
      </c>
    </row>
    <row r="34" spans="3:8" ht="14.25" customHeight="1" x14ac:dyDescent="0.25">
      <c r="C34" s="227" t="s">
        <v>269</v>
      </c>
      <c r="D34" s="228"/>
      <c r="E34" s="228"/>
      <c r="F34" s="228"/>
      <c r="G34" s="228"/>
      <c r="H34" s="229"/>
    </row>
    <row r="35" spans="3:8" ht="14.25" customHeight="1" x14ac:dyDescent="0.25">
      <c r="C35" s="141"/>
      <c r="D35" s="141"/>
      <c r="E35" s="141"/>
      <c r="F35" s="141"/>
      <c r="G35" s="141"/>
      <c r="H35" s="141"/>
    </row>
    <row r="36" spans="3:8" ht="14.25" customHeight="1" x14ac:dyDescent="0.25">
      <c r="C36" s="138"/>
      <c r="D36" s="138"/>
      <c r="E36" s="138"/>
      <c r="F36" s="138"/>
      <c r="G36" s="138"/>
      <c r="H36" s="140" t="s">
        <v>263</v>
      </c>
    </row>
    <row r="37" spans="3:8" ht="14.25" customHeight="1" x14ac:dyDescent="0.25">
      <c r="C37" s="138"/>
      <c r="D37" s="138" t="s">
        <v>209</v>
      </c>
      <c r="E37" s="138"/>
      <c r="F37" s="138"/>
      <c r="G37" s="138"/>
      <c r="H37" s="139" t="s">
        <v>264</v>
      </c>
    </row>
    <row r="38" spans="3:8" ht="14.25" customHeight="1" x14ac:dyDescent="0.25">
      <c r="C38" s="138"/>
      <c r="D38" s="138"/>
      <c r="E38" s="138"/>
      <c r="F38" s="138"/>
      <c r="G38" s="138"/>
      <c r="H38" s="139"/>
    </row>
    <row r="39" spans="3:8" ht="14.25" customHeight="1" x14ac:dyDescent="0.25">
      <c r="C39" s="138"/>
      <c r="D39" s="138"/>
      <c r="E39" s="138"/>
      <c r="F39" s="138"/>
      <c r="G39" s="138"/>
      <c r="H39" s="139"/>
    </row>
    <row r="40" spans="3:8" ht="14.25" customHeight="1" x14ac:dyDescent="0.25">
      <c r="C40" s="138"/>
      <c r="D40" s="138" t="s">
        <v>210</v>
      </c>
      <c r="E40" s="138"/>
      <c r="F40" s="138"/>
      <c r="G40" s="138"/>
      <c r="H40" s="139" t="s">
        <v>214</v>
      </c>
    </row>
    <row r="41" spans="3:8" ht="14.25" customHeight="1" x14ac:dyDescent="0.25">
      <c r="C41" s="138"/>
      <c r="D41" s="138"/>
      <c r="E41" s="223" t="s">
        <v>265</v>
      </c>
      <c r="F41" s="223"/>
      <c r="G41" s="223"/>
      <c r="H41" s="138"/>
    </row>
    <row r="42" spans="3:8" ht="14.25" customHeight="1" x14ac:dyDescent="0.25">
      <c r="C42" s="138"/>
      <c r="D42" s="138"/>
      <c r="E42" s="223" t="s">
        <v>266</v>
      </c>
      <c r="F42" s="223"/>
      <c r="G42" s="223"/>
      <c r="H42" s="138"/>
    </row>
    <row r="43" spans="3:8" ht="14.25" customHeight="1" x14ac:dyDescent="0.25">
      <c r="C43" s="138"/>
      <c r="D43" s="138"/>
      <c r="E43" s="138"/>
      <c r="F43" s="138"/>
      <c r="G43" s="138"/>
      <c r="H43" s="138"/>
    </row>
    <row r="44" spans="3:8" ht="14.25" customHeight="1" x14ac:dyDescent="0.25">
      <c r="C44" s="138"/>
      <c r="D44" s="138"/>
      <c r="E44" s="138"/>
      <c r="F44" s="138"/>
      <c r="G44" s="138"/>
      <c r="H44" s="138"/>
    </row>
    <row r="45" spans="3:8" ht="14.25" customHeight="1" x14ac:dyDescent="0.25">
      <c r="C45" s="138"/>
      <c r="D45" s="138"/>
      <c r="E45" s="223" t="s">
        <v>267</v>
      </c>
      <c r="F45" s="223"/>
      <c r="G45" s="223"/>
      <c r="H45" s="138"/>
    </row>
  </sheetData>
  <mergeCells count="13">
    <mergeCell ref="C1:H1"/>
    <mergeCell ref="C2:H2"/>
    <mergeCell ref="C3:H3"/>
    <mergeCell ref="E45:G45"/>
    <mergeCell ref="C25:F25"/>
    <mergeCell ref="C30:H30"/>
    <mergeCell ref="C34:H34"/>
    <mergeCell ref="H24:H25"/>
    <mergeCell ref="C29:D29"/>
    <mergeCell ref="C33:D33"/>
    <mergeCell ref="E41:G41"/>
    <mergeCell ref="E42:G42"/>
    <mergeCell ref="C24:D24"/>
  </mergeCells>
  <printOptions horizontalCentered="1"/>
  <pageMargins left="0.28999999999999998" right="0.25" top="0.06" bottom="7.0000000000000007E-2" header="0.25" footer="0.25"/>
  <pageSetup paperSize="5" scale="90" orientation="landscape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workbookViewId="0">
      <selection activeCell="B1" sqref="B1:G34"/>
    </sheetView>
  </sheetViews>
  <sheetFormatPr defaultRowHeight="15" x14ac:dyDescent="0.25"/>
  <cols>
    <col min="2" max="2" width="4.42578125" customWidth="1"/>
    <col min="3" max="3" width="39.7109375" customWidth="1"/>
    <col min="4" max="4" width="13.85546875" customWidth="1"/>
    <col min="5" max="5" width="15.28515625" customWidth="1"/>
    <col min="6" max="6" width="16.140625" customWidth="1"/>
    <col min="7" max="7" width="20.28515625" customWidth="1"/>
  </cols>
  <sheetData>
    <row r="1" spans="2:7" x14ac:dyDescent="0.25">
      <c r="B1" s="221" t="s">
        <v>256</v>
      </c>
      <c r="C1" s="221"/>
      <c r="D1" s="221"/>
      <c r="E1" s="221"/>
      <c r="F1" s="221"/>
      <c r="G1" s="221"/>
    </row>
    <row r="2" spans="2:7" x14ac:dyDescent="0.25">
      <c r="B2" s="221" t="s">
        <v>223</v>
      </c>
      <c r="C2" s="221"/>
      <c r="D2" s="221"/>
      <c r="E2" s="221"/>
      <c r="F2" s="221"/>
      <c r="G2" s="221"/>
    </row>
    <row r="3" spans="2:7" x14ac:dyDescent="0.25">
      <c r="B3" s="222" t="s">
        <v>224</v>
      </c>
      <c r="C3" s="222"/>
      <c r="D3" s="222"/>
      <c r="E3" s="222"/>
      <c r="F3" s="222"/>
      <c r="G3" s="222"/>
    </row>
    <row r="4" spans="2:7" x14ac:dyDescent="0.25">
      <c r="B4" s="135"/>
      <c r="C4" s="135"/>
      <c r="D4" s="135"/>
      <c r="E4" s="135"/>
      <c r="F4" s="135"/>
      <c r="G4" s="135"/>
    </row>
    <row r="5" spans="2:7" ht="28.5" x14ac:dyDescent="0.25">
      <c r="B5" s="130" t="s">
        <v>21</v>
      </c>
      <c r="C5" s="130" t="s">
        <v>222</v>
      </c>
      <c r="D5" s="131" t="s">
        <v>226</v>
      </c>
      <c r="E5" s="131" t="s">
        <v>225</v>
      </c>
      <c r="F5" s="131" t="s">
        <v>36</v>
      </c>
      <c r="G5" s="130" t="s">
        <v>272</v>
      </c>
    </row>
    <row r="6" spans="2:7" x14ac:dyDescent="0.25">
      <c r="B6" s="132">
        <v>1</v>
      </c>
      <c r="C6" s="132" t="s">
        <v>228</v>
      </c>
      <c r="D6" s="133">
        <v>30</v>
      </c>
      <c r="E6" s="133">
        <v>0</v>
      </c>
      <c r="F6" s="133">
        <f>(D6+E6)</f>
        <v>30</v>
      </c>
      <c r="G6" s="132"/>
    </row>
    <row r="7" spans="2:7" x14ac:dyDescent="0.25">
      <c r="B7" s="132">
        <v>2</v>
      </c>
      <c r="C7" s="132" t="s">
        <v>230</v>
      </c>
      <c r="D7" s="133">
        <v>30</v>
      </c>
      <c r="E7" s="133">
        <v>0</v>
      </c>
      <c r="F7" s="133">
        <f t="shared" ref="F7:F23" si="0">(D7+E7)</f>
        <v>30</v>
      </c>
      <c r="G7" s="132"/>
    </row>
    <row r="8" spans="2:7" x14ac:dyDescent="0.25">
      <c r="B8" s="132">
        <v>3</v>
      </c>
      <c r="C8" s="132" t="s">
        <v>232</v>
      </c>
      <c r="D8" s="133">
        <v>30</v>
      </c>
      <c r="E8" s="133">
        <v>0</v>
      </c>
      <c r="F8" s="133">
        <f t="shared" si="0"/>
        <v>30</v>
      </c>
      <c r="G8" s="132"/>
    </row>
    <row r="9" spans="2:7" x14ac:dyDescent="0.25">
      <c r="B9" s="132">
        <v>4</v>
      </c>
      <c r="C9" s="132" t="s">
        <v>234</v>
      </c>
      <c r="D9" s="133">
        <v>54</v>
      </c>
      <c r="E9" s="133">
        <v>10</v>
      </c>
      <c r="F9" s="133">
        <f t="shared" si="0"/>
        <v>64</v>
      </c>
      <c r="G9" s="132"/>
    </row>
    <row r="10" spans="2:7" x14ac:dyDescent="0.25">
      <c r="B10" s="132">
        <v>5</v>
      </c>
      <c r="C10" s="132" t="s">
        <v>236</v>
      </c>
      <c r="D10" s="133">
        <v>86</v>
      </c>
      <c r="E10" s="133">
        <v>7</v>
      </c>
      <c r="F10" s="133">
        <f t="shared" si="0"/>
        <v>93</v>
      </c>
      <c r="G10" s="132"/>
    </row>
    <row r="11" spans="2:7" x14ac:dyDescent="0.25">
      <c r="B11" s="132">
        <v>6</v>
      </c>
      <c r="C11" s="132" t="s">
        <v>238</v>
      </c>
      <c r="D11" s="133">
        <v>65</v>
      </c>
      <c r="E11" s="133">
        <v>0</v>
      </c>
      <c r="F11" s="133">
        <f t="shared" si="0"/>
        <v>65</v>
      </c>
      <c r="G11" s="132"/>
    </row>
    <row r="12" spans="2:7" x14ac:dyDescent="0.25">
      <c r="B12" s="132">
        <v>7</v>
      </c>
      <c r="C12" s="132" t="s">
        <v>239</v>
      </c>
      <c r="D12" s="133">
        <v>52</v>
      </c>
      <c r="E12" s="133">
        <v>0</v>
      </c>
      <c r="F12" s="133">
        <f t="shared" si="0"/>
        <v>52</v>
      </c>
      <c r="G12" s="132"/>
    </row>
    <row r="13" spans="2:7" x14ac:dyDescent="0.25">
      <c r="B13" s="132">
        <v>8</v>
      </c>
      <c r="C13" s="132" t="s">
        <v>240</v>
      </c>
      <c r="D13" s="133">
        <v>10</v>
      </c>
      <c r="E13" s="133">
        <v>0</v>
      </c>
      <c r="F13" s="133">
        <f t="shared" si="0"/>
        <v>10</v>
      </c>
      <c r="G13" s="132"/>
    </row>
    <row r="14" spans="2:7" x14ac:dyDescent="0.25">
      <c r="B14" s="132">
        <v>9</v>
      </c>
      <c r="C14" s="132" t="s">
        <v>241</v>
      </c>
      <c r="D14" s="133">
        <v>10</v>
      </c>
      <c r="E14" s="133">
        <v>0</v>
      </c>
      <c r="F14" s="133">
        <f t="shared" si="0"/>
        <v>10</v>
      </c>
      <c r="G14" s="132"/>
    </row>
    <row r="15" spans="2:7" x14ac:dyDescent="0.25">
      <c r="B15" s="132">
        <v>10</v>
      </c>
      <c r="C15" s="132" t="s">
        <v>242</v>
      </c>
      <c r="D15" s="133">
        <v>15</v>
      </c>
      <c r="E15" s="133">
        <v>0</v>
      </c>
      <c r="F15" s="133">
        <f t="shared" si="0"/>
        <v>15</v>
      </c>
      <c r="G15" s="132"/>
    </row>
    <row r="16" spans="2:7" x14ac:dyDescent="0.25">
      <c r="B16" s="132">
        <v>11</v>
      </c>
      <c r="C16" s="132" t="s">
        <v>243</v>
      </c>
      <c r="D16" s="133">
        <v>12</v>
      </c>
      <c r="E16" s="133">
        <v>0</v>
      </c>
      <c r="F16" s="133">
        <f t="shared" si="0"/>
        <v>12</v>
      </c>
      <c r="G16" s="132"/>
    </row>
    <row r="17" spans="2:7" x14ac:dyDescent="0.25">
      <c r="B17" s="132">
        <v>12</v>
      </c>
      <c r="C17" s="132" t="s">
        <v>244</v>
      </c>
      <c r="D17" s="133">
        <v>10</v>
      </c>
      <c r="E17" s="133">
        <v>0</v>
      </c>
      <c r="F17" s="133">
        <f t="shared" si="0"/>
        <v>10</v>
      </c>
      <c r="G17" s="132"/>
    </row>
    <row r="18" spans="2:7" x14ac:dyDescent="0.25">
      <c r="B18" s="132">
        <v>13</v>
      </c>
      <c r="C18" s="132" t="s">
        <v>245</v>
      </c>
      <c r="D18" s="133">
        <v>10</v>
      </c>
      <c r="E18" s="133">
        <v>0</v>
      </c>
      <c r="F18" s="133">
        <f t="shared" si="0"/>
        <v>10</v>
      </c>
      <c r="G18" s="132"/>
    </row>
    <row r="19" spans="2:7" x14ac:dyDescent="0.25">
      <c r="B19" s="132">
        <v>14</v>
      </c>
      <c r="C19" s="132" t="s">
        <v>246</v>
      </c>
      <c r="D19" s="133">
        <v>6</v>
      </c>
      <c r="E19" s="133">
        <v>0</v>
      </c>
      <c r="F19" s="133">
        <f t="shared" si="0"/>
        <v>6</v>
      </c>
      <c r="G19" s="132"/>
    </row>
    <row r="20" spans="2:7" x14ac:dyDescent="0.25">
      <c r="B20" s="132">
        <v>15</v>
      </c>
      <c r="C20" s="132" t="s">
        <v>247</v>
      </c>
      <c r="D20" s="133">
        <v>2</v>
      </c>
      <c r="E20" s="133">
        <v>0</v>
      </c>
      <c r="F20" s="133">
        <f t="shared" si="0"/>
        <v>2</v>
      </c>
      <c r="G20" s="132"/>
    </row>
    <row r="21" spans="2:7" x14ac:dyDescent="0.25">
      <c r="B21" s="132">
        <v>16</v>
      </c>
      <c r="C21" s="132" t="s">
        <v>249</v>
      </c>
      <c r="D21" s="133">
        <v>13</v>
      </c>
      <c r="E21" s="133">
        <v>26</v>
      </c>
      <c r="F21" s="133">
        <f t="shared" si="0"/>
        <v>39</v>
      </c>
      <c r="G21" s="132"/>
    </row>
    <row r="22" spans="2:7" x14ac:dyDescent="0.25">
      <c r="B22" s="132">
        <v>17</v>
      </c>
      <c r="C22" s="132" t="s">
        <v>251</v>
      </c>
      <c r="D22" s="133">
        <v>10</v>
      </c>
      <c r="E22" s="133">
        <v>0</v>
      </c>
      <c r="F22" s="133">
        <f t="shared" si="0"/>
        <v>10</v>
      </c>
      <c r="G22" s="132"/>
    </row>
    <row r="23" spans="2:7" x14ac:dyDescent="0.25">
      <c r="B23" s="132">
        <v>18</v>
      </c>
      <c r="C23" s="132" t="s">
        <v>254</v>
      </c>
      <c r="D23" s="133">
        <v>100</v>
      </c>
      <c r="E23" s="133">
        <v>0</v>
      </c>
      <c r="F23" s="133">
        <f t="shared" si="0"/>
        <v>100</v>
      </c>
      <c r="G23" s="132"/>
    </row>
    <row r="24" spans="2:7" x14ac:dyDescent="0.25">
      <c r="B24" s="232" t="s">
        <v>36</v>
      </c>
      <c r="C24" s="233"/>
      <c r="D24" s="130">
        <f>SUM(D6:D23)</f>
        <v>545</v>
      </c>
      <c r="E24" s="130">
        <f t="shared" ref="E24:F24" si="1">SUM(E6:E23)</f>
        <v>43</v>
      </c>
      <c r="F24" s="130">
        <f t="shared" si="1"/>
        <v>588</v>
      </c>
      <c r="G24" s="142"/>
    </row>
    <row r="25" spans="2:7" x14ac:dyDescent="0.25">
      <c r="B25" s="138"/>
      <c r="C25" s="138"/>
      <c r="D25" s="138"/>
      <c r="E25" s="138"/>
      <c r="F25" s="140" t="s">
        <v>263</v>
      </c>
    </row>
    <row r="26" spans="2:7" x14ac:dyDescent="0.25">
      <c r="B26" s="138"/>
      <c r="C26" s="138" t="s">
        <v>209</v>
      </c>
      <c r="D26" s="138"/>
      <c r="E26" s="138"/>
      <c r="F26" s="138"/>
      <c r="G26" s="139" t="s">
        <v>264</v>
      </c>
    </row>
    <row r="27" spans="2:7" x14ac:dyDescent="0.25">
      <c r="B27" s="138"/>
      <c r="C27" s="138"/>
      <c r="D27" s="138"/>
      <c r="E27" s="138"/>
      <c r="F27" s="138"/>
      <c r="G27" s="139"/>
    </row>
    <row r="28" spans="2:7" x14ac:dyDescent="0.25">
      <c r="B28" s="138"/>
      <c r="C28" s="138"/>
      <c r="D28" s="138"/>
      <c r="E28" s="138"/>
      <c r="F28" s="138"/>
      <c r="G28" s="139"/>
    </row>
    <row r="29" spans="2:7" x14ac:dyDescent="0.25">
      <c r="B29" s="138"/>
      <c r="C29" s="138" t="s">
        <v>210</v>
      </c>
      <c r="D29" s="138"/>
      <c r="E29" s="138"/>
      <c r="F29" s="138"/>
      <c r="G29" s="139" t="s">
        <v>214</v>
      </c>
    </row>
    <row r="30" spans="2:7" x14ac:dyDescent="0.25">
      <c r="B30" s="138"/>
      <c r="C30" s="138"/>
      <c r="D30" s="223" t="s">
        <v>265</v>
      </c>
      <c r="E30" s="223"/>
      <c r="F30" s="223"/>
      <c r="G30" s="138"/>
    </row>
    <row r="31" spans="2:7" x14ac:dyDescent="0.25">
      <c r="B31" s="138"/>
      <c r="C31" s="138"/>
      <c r="D31" s="223" t="s">
        <v>266</v>
      </c>
      <c r="E31" s="223"/>
      <c r="F31" s="223"/>
      <c r="G31" s="138"/>
    </row>
    <row r="32" spans="2:7" x14ac:dyDescent="0.25">
      <c r="B32" s="138"/>
      <c r="C32" s="138"/>
      <c r="D32" s="138"/>
      <c r="E32" s="138"/>
      <c r="F32" s="138"/>
      <c r="G32" s="138"/>
    </row>
    <row r="33" spans="2:7" x14ac:dyDescent="0.25">
      <c r="B33" s="138"/>
      <c r="C33" s="138"/>
      <c r="D33" s="138"/>
      <c r="E33" s="138"/>
      <c r="F33" s="138"/>
      <c r="G33" s="138"/>
    </row>
    <row r="34" spans="2:7" x14ac:dyDescent="0.25">
      <c r="B34" s="138"/>
      <c r="C34" s="138"/>
      <c r="D34" s="223" t="s">
        <v>267</v>
      </c>
      <c r="E34" s="223"/>
      <c r="F34" s="223"/>
      <c r="G34" s="138"/>
    </row>
  </sheetData>
  <mergeCells count="7">
    <mergeCell ref="D34:F34"/>
    <mergeCell ref="B24:C24"/>
    <mergeCell ref="D30:F30"/>
    <mergeCell ref="D31:F31"/>
    <mergeCell ref="B1:G1"/>
    <mergeCell ref="B2:G2"/>
    <mergeCell ref="B3:G3"/>
  </mergeCells>
  <pageMargins left="0.25" right="0.25" top="1.27" bottom="0.75" header="0.3" footer="0.3"/>
  <pageSetup paperSize="5" scale="90" orientation="portrait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topLeftCell="A8" workbookViewId="0">
      <selection activeCell="B29" sqref="B29:F29"/>
    </sheetView>
  </sheetViews>
  <sheetFormatPr defaultRowHeight="15" x14ac:dyDescent="0.25"/>
  <cols>
    <col min="2" max="2" width="67.5703125" customWidth="1"/>
    <col min="3" max="4" width="18.85546875" customWidth="1"/>
    <col min="5" max="5" width="17.28515625" customWidth="1"/>
    <col min="6" max="6" width="22.85546875" customWidth="1"/>
  </cols>
  <sheetData>
    <row r="1" spans="2:12" ht="15" customHeight="1" x14ac:dyDescent="0.25">
      <c r="B1" s="204" t="s">
        <v>273</v>
      </c>
      <c r="C1" s="204"/>
      <c r="D1" s="204"/>
      <c r="E1" s="204"/>
      <c r="F1" s="204"/>
      <c r="G1" s="147"/>
      <c r="H1" s="147"/>
      <c r="I1" s="147"/>
      <c r="J1" s="147"/>
      <c r="K1" s="147"/>
      <c r="L1" s="147"/>
    </row>
    <row r="2" spans="2:12" ht="15" customHeight="1" x14ac:dyDescent="0.25">
      <c r="B2" s="205" t="s">
        <v>274</v>
      </c>
      <c r="C2" s="205"/>
      <c r="D2" s="205"/>
      <c r="E2" s="205"/>
      <c r="F2" s="205"/>
      <c r="G2" s="148"/>
      <c r="H2" s="148"/>
      <c r="I2" s="148"/>
      <c r="J2" s="148"/>
      <c r="K2" s="148"/>
      <c r="L2" s="148"/>
    </row>
    <row r="3" spans="2:12" ht="15" customHeight="1" x14ac:dyDescent="0.25">
      <c r="B3" s="204" t="s">
        <v>275</v>
      </c>
      <c r="C3" s="204"/>
      <c r="D3" s="204"/>
      <c r="E3" s="204"/>
      <c r="F3" s="204"/>
      <c r="G3" s="147"/>
      <c r="H3" s="147"/>
      <c r="I3" s="147"/>
      <c r="J3" s="147"/>
      <c r="K3" s="147"/>
      <c r="L3" s="147"/>
    </row>
    <row r="4" spans="2:12" ht="14.25" customHeight="1" x14ac:dyDescent="0.25">
      <c r="B4" s="204" t="s">
        <v>276</v>
      </c>
      <c r="C4" s="204"/>
      <c r="D4" s="204"/>
      <c r="E4" s="204"/>
      <c r="F4" s="204"/>
      <c r="G4" s="146"/>
      <c r="H4" s="146"/>
      <c r="I4" s="146"/>
      <c r="J4" s="146"/>
      <c r="K4" s="146"/>
      <c r="L4" s="146"/>
    </row>
    <row r="5" spans="2:12" ht="14.25" customHeight="1" x14ac:dyDescent="0.25">
      <c r="B5" s="239" t="s">
        <v>298</v>
      </c>
      <c r="C5" s="239"/>
      <c r="D5" s="239"/>
      <c r="E5" s="239"/>
      <c r="F5" s="239"/>
      <c r="G5" s="149"/>
      <c r="H5" s="149"/>
      <c r="I5" s="149"/>
      <c r="J5" s="149"/>
      <c r="K5" s="149"/>
      <c r="L5" s="149"/>
    </row>
    <row r="6" spans="2:12" ht="14.25" customHeight="1" x14ac:dyDescent="0.35">
      <c r="B6" s="159"/>
      <c r="C6" s="160"/>
      <c r="D6" s="160"/>
      <c r="E6" s="160"/>
      <c r="F6" s="160"/>
    </row>
    <row r="7" spans="2:12" ht="14.25" customHeight="1" x14ac:dyDescent="0.25">
      <c r="B7" s="204" t="s">
        <v>281</v>
      </c>
      <c r="C7" s="204"/>
      <c r="D7" s="204"/>
      <c r="E7" s="204"/>
      <c r="F7" s="204"/>
      <c r="G7" s="150"/>
      <c r="H7" s="150"/>
      <c r="I7" s="150"/>
      <c r="J7" s="150"/>
      <c r="K7" s="150"/>
      <c r="L7" s="150"/>
    </row>
    <row r="8" spans="2:12" ht="14.25" customHeight="1" x14ac:dyDescent="0.25">
      <c r="B8" s="204" t="s">
        <v>297</v>
      </c>
      <c r="C8" s="204"/>
      <c r="D8" s="204"/>
      <c r="E8" s="204"/>
      <c r="F8" s="204"/>
      <c r="G8" s="150"/>
      <c r="H8" s="150"/>
      <c r="I8" s="150"/>
      <c r="J8" s="150"/>
      <c r="K8" s="150"/>
      <c r="L8" s="150"/>
    </row>
    <row r="9" spans="2:12" ht="14.25" customHeight="1" x14ac:dyDescent="0.25">
      <c r="B9" s="204" t="s">
        <v>282</v>
      </c>
      <c r="C9" s="204"/>
      <c r="D9" s="204"/>
      <c r="E9" s="204"/>
      <c r="F9" s="204"/>
      <c r="G9" s="145"/>
      <c r="H9" s="145"/>
      <c r="I9" s="145"/>
      <c r="J9" s="145"/>
      <c r="K9" s="145"/>
      <c r="L9" s="145"/>
    </row>
    <row r="10" spans="2:12" ht="14.25" customHeight="1" x14ac:dyDescent="0.35">
      <c r="B10" s="151"/>
      <c r="C10" s="160"/>
      <c r="D10" s="160"/>
      <c r="E10" s="160"/>
      <c r="F10" s="160"/>
    </row>
    <row r="11" spans="2:12" ht="14.25" customHeight="1" x14ac:dyDescent="0.25">
      <c r="B11" s="152" t="s">
        <v>222</v>
      </c>
      <c r="C11" s="152" t="s">
        <v>284</v>
      </c>
      <c r="D11" s="152" t="s">
        <v>258</v>
      </c>
      <c r="E11" s="152" t="s">
        <v>283</v>
      </c>
      <c r="F11" s="152" t="s">
        <v>285</v>
      </c>
    </row>
    <row r="12" spans="2:12" ht="14.25" customHeight="1" x14ac:dyDescent="0.25">
      <c r="B12" s="153" t="s">
        <v>286</v>
      </c>
      <c r="C12" s="154">
        <v>3</v>
      </c>
      <c r="D12" s="154" t="s">
        <v>198</v>
      </c>
      <c r="E12" s="155">
        <v>70000</v>
      </c>
      <c r="F12" s="155">
        <f>(C12*E12)</f>
        <v>210000</v>
      </c>
    </row>
    <row r="13" spans="2:12" ht="14.25" customHeight="1" x14ac:dyDescent="0.25">
      <c r="B13" s="153" t="s">
        <v>277</v>
      </c>
      <c r="C13" s="154">
        <v>5</v>
      </c>
      <c r="D13" s="154" t="s">
        <v>287</v>
      </c>
      <c r="E13" s="155">
        <v>13000</v>
      </c>
      <c r="F13" s="155">
        <f t="shared" ref="F13:F18" si="0">(C13*E13)</f>
        <v>65000</v>
      </c>
    </row>
    <row r="14" spans="2:12" ht="14.25" customHeight="1" x14ac:dyDescent="0.25">
      <c r="B14" s="153" t="s">
        <v>278</v>
      </c>
      <c r="C14" s="154">
        <v>3</v>
      </c>
      <c r="D14" s="154" t="s">
        <v>287</v>
      </c>
      <c r="E14" s="155">
        <v>18500</v>
      </c>
      <c r="F14" s="155">
        <f t="shared" si="0"/>
        <v>55500</v>
      </c>
    </row>
    <row r="15" spans="2:12" ht="14.25" customHeight="1" x14ac:dyDescent="0.25">
      <c r="B15" s="153" t="s">
        <v>288</v>
      </c>
      <c r="C15" s="154">
        <v>1</v>
      </c>
      <c r="D15" s="154" t="s">
        <v>289</v>
      </c>
      <c r="E15" s="155">
        <v>400000</v>
      </c>
      <c r="F15" s="155">
        <f t="shared" si="0"/>
        <v>400000</v>
      </c>
    </row>
    <row r="16" spans="2:12" ht="14.25" customHeight="1" x14ac:dyDescent="0.25">
      <c r="B16" s="153" t="s">
        <v>290</v>
      </c>
      <c r="C16" s="154">
        <v>1</v>
      </c>
      <c r="D16" s="154" t="s">
        <v>15</v>
      </c>
      <c r="E16" s="155">
        <v>16500</v>
      </c>
      <c r="F16" s="155">
        <f t="shared" si="0"/>
        <v>16500</v>
      </c>
    </row>
    <row r="17" spans="2:6" ht="14.25" customHeight="1" x14ac:dyDescent="0.25">
      <c r="B17" s="153" t="s">
        <v>280</v>
      </c>
      <c r="C17" s="154">
        <v>1</v>
      </c>
      <c r="D17" s="154" t="s">
        <v>289</v>
      </c>
      <c r="E17" s="155">
        <v>150000</v>
      </c>
      <c r="F17" s="155">
        <f t="shared" si="0"/>
        <v>150000</v>
      </c>
    </row>
    <row r="18" spans="2:6" ht="14.25" customHeight="1" x14ac:dyDescent="0.25">
      <c r="B18" s="153" t="s">
        <v>291</v>
      </c>
      <c r="C18" s="154">
        <v>4</v>
      </c>
      <c r="D18" s="154" t="s">
        <v>139</v>
      </c>
      <c r="E18" s="155">
        <v>25000</v>
      </c>
      <c r="F18" s="155">
        <f t="shared" si="0"/>
        <v>100000</v>
      </c>
    </row>
    <row r="19" spans="2:6" ht="14.25" customHeight="1" x14ac:dyDescent="0.25">
      <c r="B19" s="156" t="s">
        <v>292</v>
      </c>
      <c r="C19" s="157"/>
      <c r="D19" s="157"/>
      <c r="E19" s="157"/>
      <c r="F19" s="157">
        <f>SUM(F12:F18)</f>
        <v>997000</v>
      </c>
    </row>
    <row r="20" spans="2:6" ht="14.25" customHeight="1" x14ac:dyDescent="0.35">
      <c r="B20" s="158"/>
      <c r="C20" s="160"/>
      <c r="D20" s="160"/>
      <c r="E20" s="160"/>
      <c r="F20" s="160"/>
    </row>
    <row r="21" spans="2:6" ht="14.25" customHeight="1" x14ac:dyDescent="0.35">
      <c r="B21" s="160"/>
      <c r="C21" s="238" t="s">
        <v>294</v>
      </c>
      <c r="D21" s="238"/>
      <c r="E21" s="238"/>
      <c r="F21" s="238"/>
    </row>
    <row r="22" spans="2:6" ht="14.25" customHeight="1" x14ac:dyDescent="0.35">
      <c r="B22" s="161" t="s">
        <v>279</v>
      </c>
      <c r="C22" s="162" t="s">
        <v>62</v>
      </c>
      <c r="D22" s="162"/>
      <c r="E22" s="162"/>
      <c r="F22" s="162" t="s">
        <v>48</v>
      </c>
    </row>
    <row r="23" spans="2:6" ht="14.25" customHeight="1" x14ac:dyDescent="0.35">
      <c r="B23" s="31"/>
      <c r="C23" s="160"/>
      <c r="D23" s="160"/>
      <c r="E23" s="160"/>
      <c r="F23" s="160"/>
    </row>
    <row r="24" spans="2:6" ht="14.25" customHeight="1" x14ac:dyDescent="0.35">
      <c r="B24" s="31"/>
      <c r="C24" s="160"/>
      <c r="D24" s="160"/>
      <c r="E24" s="160"/>
      <c r="F24" s="160"/>
    </row>
    <row r="25" spans="2:6" ht="14.25" customHeight="1" x14ac:dyDescent="0.35">
      <c r="B25" s="31"/>
      <c r="C25" s="160"/>
      <c r="D25" s="160"/>
      <c r="E25" s="160"/>
      <c r="F25" s="160"/>
    </row>
    <row r="26" spans="2:6" ht="14.25" customHeight="1" x14ac:dyDescent="0.35">
      <c r="B26" s="31"/>
      <c r="C26" s="160"/>
      <c r="D26" s="160"/>
      <c r="E26" s="160"/>
      <c r="F26" s="160"/>
    </row>
    <row r="27" spans="2:6" ht="14.25" customHeight="1" x14ac:dyDescent="0.35">
      <c r="B27" s="138" t="s">
        <v>210</v>
      </c>
      <c r="C27" s="163" t="s">
        <v>293</v>
      </c>
      <c r="D27" s="163"/>
      <c r="E27" s="163"/>
      <c r="F27" s="165" t="s">
        <v>214</v>
      </c>
    </row>
    <row r="28" spans="2:6" ht="14.25" customHeight="1" x14ac:dyDescent="0.35">
      <c r="B28" s="164"/>
      <c r="C28" s="160"/>
      <c r="D28" s="160"/>
      <c r="E28" s="160"/>
      <c r="F28" s="160"/>
    </row>
    <row r="29" spans="2:6" ht="14.25" customHeight="1" x14ac:dyDescent="0.35">
      <c r="B29" s="236" t="s">
        <v>46</v>
      </c>
      <c r="C29" s="236"/>
      <c r="D29" s="236"/>
      <c r="E29" s="236"/>
      <c r="F29" s="236"/>
    </row>
    <row r="30" spans="2:6" ht="14.25" customHeight="1" x14ac:dyDescent="0.35">
      <c r="B30" s="236" t="s">
        <v>295</v>
      </c>
      <c r="C30" s="236"/>
      <c r="D30" s="236"/>
      <c r="E30" s="236"/>
      <c r="F30" s="236"/>
    </row>
    <row r="31" spans="2:6" ht="14.25" customHeight="1" x14ac:dyDescent="0.35">
      <c r="B31" s="160"/>
      <c r="C31" s="160"/>
      <c r="D31" s="160"/>
      <c r="E31" s="160"/>
      <c r="F31" s="160"/>
    </row>
    <row r="32" spans="2:6" ht="14.25" customHeight="1" x14ac:dyDescent="0.35">
      <c r="B32" s="160"/>
      <c r="C32" s="160"/>
      <c r="D32" s="160"/>
      <c r="E32" s="160"/>
      <c r="F32" s="160"/>
    </row>
    <row r="33" spans="2:6" ht="14.25" customHeight="1" x14ac:dyDescent="0.35">
      <c r="B33" s="160"/>
      <c r="C33" s="160"/>
      <c r="D33" s="160"/>
      <c r="E33" s="160"/>
      <c r="F33" s="160"/>
    </row>
    <row r="34" spans="2:6" ht="14.25" customHeight="1" x14ac:dyDescent="0.35">
      <c r="B34" s="160"/>
      <c r="C34" s="160"/>
      <c r="D34" s="160"/>
      <c r="E34" s="160"/>
      <c r="F34" s="160"/>
    </row>
    <row r="35" spans="2:6" ht="14.25" customHeight="1" x14ac:dyDescent="0.35">
      <c r="B35" s="237" t="s">
        <v>296</v>
      </c>
      <c r="C35" s="237"/>
      <c r="D35" s="237"/>
      <c r="E35" s="237"/>
      <c r="F35" s="237"/>
    </row>
  </sheetData>
  <mergeCells count="12">
    <mergeCell ref="B29:F29"/>
    <mergeCell ref="B30:F30"/>
    <mergeCell ref="B35:F35"/>
    <mergeCell ref="C21:F21"/>
    <mergeCell ref="B1:F1"/>
    <mergeCell ref="B2:F2"/>
    <mergeCell ref="B3:F3"/>
    <mergeCell ref="B4:F4"/>
    <mergeCell ref="B5:F5"/>
    <mergeCell ref="B7:F7"/>
    <mergeCell ref="B8:F8"/>
    <mergeCell ref="B9:F9"/>
  </mergeCells>
  <pageMargins left="1.5" right="1.43" top="1.0900000000000001" bottom="0.5" header="0.3" footer="0.3"/>
  <pageSetup paperSize="5" scale="80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RAB</vt:lpstr>
      <vt:lpstr>SK Panitia</vt:lpstr>
      <vt:lpstr>DATA PEMBERI HEWAN QURBAN</vt:lpstr>
      <vt:lpstr>DATA QURBAN BERUPA UANG</vt:lpstr>
      <vt:lpstr>IDENTITAS HEWAN QURBAN</vt:lpstr>
      <vt:lpstr>Kupon</vt:lpstr>
      <vt:lpstr>distribusi</vt:lpstr>
      <vt:lpstr>Sheet2</vt:lpstr>
      <vt:lpstr>RAB MAULID NABI</vt:lpstr>
      <vt:lpstr>distribusi!Print_Area</vt:lpstr>
      <vt:lpstr>Kupon!Print_Area</vt:lpstr>
      <vt:lpstr>RAB!Print_Area</vt:lpstr>
      <vt:lpstr>'RAB MAULID NABI'!Print_Area</vt:lpstr>
      <vt:lpstr>Sheet2!Print_Area</vt:lpstr>
      <vt:lpstr>'SK Panitia'!Print_Area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ASUS</cp:lastModifiedBy>
  <cp:lastPrinted>2019-10-24T02:07:07Z</cp:lastPrinted>
  <dcterms:created xsi:type="dcterms:W3CDTF">2018-07-31T14:15:01Z</dcterms:created>
  <dcterms:modified xsi:type="dcterms:W3CDTF">2021-09-06T03:29:00Z</dcterms:modified>
</cp:coreProperties>
</file>